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480" yWindow="105" windowWidth="19155" windowHeight="7740" firstSheet="1" activeTab="3"/>
  </bookViews>
  <sheets>
    <sheet name="CB_DATA_" sheetId="4" state="veryHidden" r:id="rId1"/>
    <sheet name="Daily Donations" sheetId="5" r:id="rId2"/>
    <sheet name="Budgeting Simulations" sheetId="2" r:id="rId3"/>
    <sheet name="OWS Optimizer" sheetId="6" r:id="rId4"/>
    <sheet name="Cost Assumptions" sheetId="7" r:id="rId5"/>
  </sheets>
  <definedNames>
    <definedName name="CB_03a6e6e6c62d4986bc8f9525d458d8a7" localSheetId="2" hidden="1">'Budgeting Simulations'!$B$10</definedName>
    <definedName name="CB_0902c0d689734466a9b5e554a77a400d" localSheetId="2" hidden="1">'Budgeting Simulations'!$B$7</definedName>
    <definedName name="CB_3e76fca36b404bc7a645f16a4e8efe82" localSheetId="2" hidden="1">'Budgeting Simulations'!$B$14</definedName>
    <definedName name="CB_58b20e70a2324bcfae5b5ff637317771" localSheetId="2" hidden="1">'Budgeting Simulations'!$B$6</definedName>
    <definedName name="CB_96ef9e19c59b4c65b3d5bb0a04cb9ac0" localSheetId="1" hidden="1">'Daily Donations'!$D$2</definedName>
    <definedName name="CB_b3b2e1425e034b89915bbc86a708d645" localSheetId="2" hidden="1">'Budgeting Simulations'!$B$17</definedName>
    <definedName name="CB_Block_00000000000000000000000000000000" localSheetId="2" hidden="1">"'7.0.0.0"</definedName>
    <definedName name="CB_Block_00000000000000000000000000000000" localSheetId="1" hidden="1">"'7.0.0.0"</definedName>
    <definedName name="CB_Block_00000000000000000000000000000001" localSheetId="2" hidden="1">"'634591353295693816"</definedName>
    <definedName name="CB_Block_00000000000000000000000000000001" localSheetId="0" hidden="1">"'634591353295723114"</definedName>
    <definedName name="CB_Block_00000000000000000000000000000001" localSheetId="1" hidden="1">"'634591353295820774"</definedName>
    <definedName name="CB_Block_00000000000000000000000000000003" localSheetId="2" hidden="1">"'11.1.2391.0"</definedName>
    <definedName name="CB_Block_00000000000000000000000000000003" localSheetId="1" hidden="1">"'11.1.2391.0"</definedName>
    <definedName name="CB_BlockExt_00000000000000000000000000000003" localSheetId="2" hidden="1">"'11.1.2.1.000"</definedName>
    <definedName name="CB_BlockExt_00000000000000000000000000000003" localSheetId="1" hidden="1">"'11.1.2.1.000"</definedName>
    <definedName name="CB_cf94b04b90d946ce80abc69f2ffb08a6" localSheetId="2" hidden="1">'Budgeting Simulations'!$B$11</definedName>
    <definedName name="CB_d95be2c6d18649678312b4bb4991e4d9" localSheetId="1" hidden="1">'Daily Donations'!$D$6</definedName>
    <definedName name="CBCR_020f66b1212f46249e20ca9f0afe900a" localSheetId="1" hidden="1">'Daily Donations'!$D$3</definedName>
    <definedName name="CBCR_205896b0c95f4d3aa6e07779cad4d2ba" localSheetId="2" hidden="1">'Budgeting Simulations'!$I$11</definedName>
    <definedName name="CBCR_50cae3c2a29742eda02adaf6ad97f64a" localSheetId="2" hidden="1">'Budgeting Simulations'!$I$8</definedName>
    <definedName name="CBCR_737953e899aa460c84c88ba421c092cd" localSheetId="1" hidden="1">'Daily Donations'!$D$8</definedName>
    <definedName name="CBCR_7ee4ba77d7ee41c88079e79a6c34ccca" localSheetId="1" hidden="1">'Daily Donations'!$D$7</definedName>
    <definedName name="CBCR_98d17ed6380f46ffbd8d5266b9ee542c" localSheetId="2" hidden="1">'Budgeting Simulations'!$F$7</definedName>
    <definedName name="CBCR_bd835c0d97fd4a108f7c337a5d84c609" localSheetId="2" hidden="1">'Budgeting Simulations'!$F$8</definedName>
    <definedName name="CBCR_efa3caafed0043d5a70bf330428a0d4e" localSheetId="2" hidden="1">'Budgeting Simulations'!$I$12</definedName>
    <definedName name="CBCR_fd4a432c00084002b018586b30130337" localSheetId="2" hidden="1">'Budgeting Simulations'!$I$7</definedName>
    <definedName name="CBWorkbookPriority" localSheetId="0" hidden="1">-617389595</definedName>
    <definedName name="CBx_1e0de6247c2e4c8ba055985e77d5fec7" localSheetId="0" hidden="1">"'Budgeting Simulations'!$A$1"</definedName>
    <definedName name="CBx_a8b6c6ae3f0b4beea3027dc147ddb602" localSheetId="0" hidden="1">"'CB_DATA_'!$A$1"</definedName>
    <definedName name="CBx_e5687cceafcd4b25808b92bad2c66a1b" localSheetId="0" hidden="1">"'Daily Donations'!$A$1"</definedName>
    <definedName name="CBx_Sheet_Guid" localSheetId="2" hidden="1">"'1e0de624-7c2e-4c8b-a055-985e77d5fec7"</definedName>
    <definedName name="CBx_Sheet_Guid" localSheetId="0" hidden="1">"'a8b6c6ae-3f0b-4bee-a302-7dc147ddb602"</definedName>
    <definedName name="CBx_Sheet_Guid" localSheetId="1" hidden="1">"'e5687cce-afcd-4b25-808b-92bad2c66a1b"</definedName>
    <definedName name="CBx_SheetRef" localSheetId="2" hidden="1">CB_DATA_!$C$14</definedName>
    <definedName name="CBx_SheetRef" localSheetId="0" hidden="1">CB_DATA_!$A$14</definedName>
    <definedName name="CBx_SheetRef" localSheetId="1" hidden="1">CB_DATA_!$E$14</definedName>
    <definedName name="CBx_StorageType" localSheetId="2" hidden="1">2</definedName>
    <definedName name="CBx_StorageType" localSheetId="0" hidden="1">2</definedName>
    <definedName name="CBx_StorageType" localSheetId="1" hidden="1">2</definedName>
    <definedName name="solver_adj" localSheetId="3" hidden="1">'OWS Optimizer'!$B$3:$E$3</definedName>
    <definedName name="solver_cvg" localSheetId="3" hidden="1">0.0001</definedName>
    <definedName name="solver_drv" localSheetId="3" hidden="1">1</definedName>
    <definedName name="solver_eng" localSheetId="3" hidden="1">2</definedName>
    <definedName name="solver_est" localSheetId="3" hidden="1">1</definedName>
    <definedName name="solver_itr" localSheetId="3" hidden="1">2147483647</definedName>
    <definedName name="solver_lhs1" localSheetId="3" hidden="1">'OWS Optimizer'!$B$3:$E$3</definedName>
    <definedName name="solver_lhs2" localSheetId="3" hidden="1">'OWS Optimizer'!$B$3:$E$3</definedName>
    <definedName name="solver_lhs3" localSheetId="3" hidden="1">'OWS Optimizer'!$F$22</definedName>
    <definedName name="solver_lhs4" localSheetId="3" hidden="1">'OWS Optimizer'!$F$9</definedName>
    <definedName name="solver_lhs5" localSheetId="3" hidden="1">'OWS Optimizer'!$F$9</definedName>
    <definedName name="solver_lhs6" localSheetId="3" hidden="1">'OWS Optimizer'!$F$9</definedName>
    <definedName name="solver_lhs7" localSheetId="3" hidden="1">'OWS Optimizer'!#REF!</definedName>
    <definedName name="solver_lin" localSheetId="3" hidden="1">1</definedName>
    <definedName name="solver_mip" localSheetId="3" hidden="1">2147483647</definedName>
    <definedName name="solver_mni" localSheetId="3" hidden="1">30</definedName>
    <definedName name="solver_mrt" localSheetId="3" hidden="1">0.075</definedName>
    <definedName name="solver_msl" localSheetId="3" hidden="1">2</definedName>
    <definedName name="solver_neg" localSheetId="3" hidden="1">1</definedName>
    <definedName name="solver_nod" localSheetId="3" hidden="1">2147483647</definedName>
    <definedName name="solver_num" localSheetId="3" hidden="1">4</definedName>
    <definedName name="solver_nwt" localSheetId="3" hidden="1">1</definedName>
    <definedName name="solver_opt" localSheetId="3" hidden="1">'OWS Optimizer'!$F$15</definedName>
    <definedName name="solver_pre" localSheetId="3" hidden="1">0.000001</definedName>
    <definedName name="solver_rbv" localSheetId="3" hidden="1">1</definedName>
    <definedName name="solver_rel1" localSheetId="3" hidden="1">1</definedName>
    <definedName name="solver_rel2" localSheetId="3" hidden="1">4</definedName>
    <definedName name="solver_rel3" localSheetId="3" hidden="1">1</definedName>
    <definedName name="solver_rel4" localSheetId="3" hidden="1">1</definedName>
    <definedName name="solver_rel5" localSheetId="3" hidden="1">1</definedName>
    <definedName name="solver_rel6" localSheetId="3" hidden="1">1</definedName>
    <definedName name="solver_rel7" localSheetId="3" hidden="1">1</definedName>
    <definedName name="solver_rhs1" localSheetId="3" hidden="1">'OWS Optimizer'!$B$5:$E$5</definedName>
    <definedName name="solver_rhs2" localSheetId="3" hidden="1">integer</definedName>
    <definedName name="solver_rhs3" localSheetId="3" hidden="1">'OWS Optimizer'!$H$22</definedName>
    <definedName name="solver_rhs4" localSheetId="3" hidden="1">'OWS Optimizer'!$H$9</definedName>
    <definedName name="solver_rhs5" localSheetId="3" hidden="1">'OWS Optimizer'!$H$9</definedName>
    <definedName name="solver_rhs6" localSheetId="3" hidden="1">'OWS Optimizer'!$H$9</definedName>
    <definedName name="solver_rhs7" localSheetId="3" hidden="1">'OWS Optimizer'!#REF!</definedName>
    <definedName name="solver_rlx" localSheetId="3" hidden="1">2</definedName>
    <definedName name="solver_rsd" localSheetId="3" hidden="1">0</definedName>
    <definedName name="solver_scl" localSheetId="3" hidden="1">1</definedName>
    <definedName name="solver_sho" localSheetId="3" hidden="1">2</definedName>
    <definedName name="solver_ssz" localSheetId="3" hidden="1">100</definedName>
    <definedName name="solver_tim" localSheetId="3" hidden="1">2147483647</definedName>
    <definedName name="solver_tol" localSheetId="3" hidden="1">0.01</definedName>
    <definedName name="solver_typ" localSheetId="2" hidden="1">2</definedName>
    <definedName name="solver_typ" localSheetId="1" hidden="1">2</definedName>
    <definedName name="solver_typ" localSheetId="3" hidden="1">1</definedName>
    <definedName name="solver_val" localSheetId="3" hidden="1">0</definedName>
    <definedName name="solver_ver" localSheetId="2" hidden="1">10</definedName>
    <definedName name="solver_ver" localSheetId="1" hidden="1">10</definedName>
    <definedName name="solver_ver" localSheetId="3" hidden="1">3</definedName>
  </definedNames>
  <calcPr calcId="145621"/>
</workbook>
</file>

<file path=xl/calcChain.xml><?xml version="1.0" encoding="utf-8"?>
<calcChain xmlns="http://schemas.openxmlformats.org/spreadsheetml/2006/main">
  <c r="E11" i="4" l="1"/>
  <c r="D11" i="4"/>
  <c r="P2" i="4"/>
  <c r="C25" i="7" l="1"/>
  <c r="D25" i="7"/>
  <c r="E25" i="7"/>
  <c r="D14" i="7"/>
  <c r="C14" i="7"/>
  <c r="B11" i="7"/>
  <c r="B13" i="7"/>
  <c r="B25" i="7"/>
  <c r="F8" i="6"/>
  <c r="F9" i="6"/>
  <c r="F10" i="6"/>
  <c r="F11" i="6"/>
  <c r="F21" i="6" s="1"/>
  <c r="F15" i="6"/>
  <c r="F18" i="6"/>
  <c r="F19" i="6"/>
  <c r="F20" i="6"/>
  <c r="F12" i="6" l="1"/>
  <c r="F22" i="6"/>
  <c r="B14" i="7"/>
  <c r="D10" i="5"/>
  <c r="B3" i="2" s="1"/>
  <c r="D4" i="5"/>
  <c r="D3" i="5"/>
  <c r="C11" i="4" l="1"/>
  <c r="B11" i="4"/>
  <c r="A11" i="4"/>
  <c r="B8" i="2" l="1"/>
  <c r="B12" i="2"/>
  <c r="B17" i="2" l="1"/>
</calcChain>
</file>

<file path=xl/comments1.xml><?xml version="1.0" encoding="utf-8"?>
<comments xmlns="http://schemas.openxmlformats.org/spreadsheetml/2006/main">
  <authors>
    <author>James</author>
  </authors>
  <commentList>
    <comment ref="D3" authorId="0">
      <text>
        <r>
          <rPr>
            <b/>
            <sz val="10"/>
            <color indexed="81"/>
            <rFont val="Arial"/>
            <family val="2"/>
          </rPr>
          <t>=AVERAGE(A3:H1319)</t>
        </r>
      </text>
    </comment>
    <comment ref="D4" authorId="0">
      <text>
        <r>
          <rPr>
            <b/>
            <sz val="10"/>
            <color indexed="81"/>
            <rFont val="Arial"/>
            <family val="2"/>
          </rPr>
          <t>=MEDIAN(A3:H1319)</t>
        </r>
      </text>
    </comment>
    <comment ref="D10" authorId="0">
      <text>
        <r>
          <rPr>
            <b/>
            <sz val="10"/>
            <color indexed="81"/>
            <rFont val="Arial"/>
            <family val="2"/>
          </rPr>
          <t>=K6*K2</t>
        </r>
      </text>
    </comment>
  </commentList>
</comments>
</file>

<file path=xl/comments2.xml><?xml version="1.0" encoding="utf-8"?>
<comments xmlns="http://schemas.openxmlformats.org/spreadsheetml/2006/main">
  <authors>
    <author>citrix user</author>
  </authors>
  <commentList>
    <comment ref="B8" authorId="0">
      <text>
        <r>
          <rPr>
            <b/>
            <sz val="9"/>
            <color indexed="81"/>
            <rFont val="Tahoma"/>
            <family val="2"/>
          </rPr>
          <t>=IF(B6&gt;=1,(B6*B7),0)</t>
        </r>
      </text>
    </comment>
    <comment ref="B12" authorId="0">
      <text>
        <r>
          <rPr>
            <b/>
            <sz val="9"/>
            <color indexed="81"/>
            <rFont val="Tahoma"/>
            <family val="2"/>
          </rPr>
          <t>=IF($B$10&gt;=1,($B$10*$B$11),0)</t>
        </r>
      </text>
    </comment>
    <comment ref="B17" authorId="0">
      <text>
        <r>
          <rPr>
            <b/>
            <sz val="9"/>
            <color indexed="81"/>
            <rFont val="Tahoma"/>
            <family val="2"/>
          </rPr>
          <t>=B3-B8-B12-B14</t>
        </r>
      </text>
    </comment>
  </commentList>
</comments>
</file>

<file path=xl/comments3.xml><?xml version="1.0" encoding="utf-8"?>
<comments xmlns="http://schemas.openxmlformats.org/spreadsheetml/2006/main">
  <authors>
    <author>James</author>
  </authors>
  <commentList>
    <comment ref="F8" authorId="0">
      <text>
        <r>
          <rPr>
            <b/>
            <sz val="10"/>
            <color indexed="81"/>
            <rFont val="Arial"/>
            <family val="2"/>
          </rPr>
          <t>=SUMPRODUCT($B$3:$E$3,B8:E8)</t>
        </r>
      </text>
    </comment>
    <comment ref="F15" authorId="0">
      <text>
        <r>
          <rPr>
            <b/>
            <sz val="10"/>
            <color indexed="81"/>
            <rFont val="Arial"/>
            <family val="2"/>
          </rPr>
          <t>=SUMPRODUCT(B3:E3,B15:E15)</t>
        </r>
      </text>
    </comment>
    <comment ref="F18" authorId="0">
      <text>
        <r>
          <rPr>
            <b/>
            <sz val="10"/>
            <color indexed="81"/>
            <rFont val="Arial"/>
            <family val="2"/>
          </rPr>
          <t>=SUMPRODUCT($B$3:$E$3,B8:E8,B18:E18)</t>
        </r>
      </text>
    </comment>
    <comment ref="F22" authorId="0">
      <text>
        <r>
          <rPr>
            <b/>
            <sz val="10"/>
            <color indexed="81"/>
            <rFont val="Arial"/>
            <family val="2"/>
          </rPr>
          <t>=SUM(F18:F21)</t>
        </r>
      </text>
    </comment>
  </commentList>
</comments>
</file>

<file path=xl/sharedStrings.xml><?xml version="1.0" encoding="utf-8"?>
<sst xmlns="http://schemas.openxmlformats.org/spreadsheetml/2006/main" count="161" uniqueCount="96">
  <si>
    <t>Mean</t>
  </si>
  <si>
    <t>Mean Donation</t>
  </si>
  <si>
    <t>Std Dev</t>
  </si>
  <si>
    <t>Daily Funds Coming In</t>
  </si>
  <si>
    <t/>
  </si>
  <si>
    <t>Amount Required to Post Bail</t>
  </si>
  <si>
    <t>Expected Bail Expense</t>
  </si>
  <si>
    <t>Food Expenses</t>
  </si>
  <si>
    <t>Total Number Needing Bail Money</t>
  </si>
  <si>
    <t>Food</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</si>
  <si>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</si>
  <si>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</si>
  <si>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</si>
  <si>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</si>
  <si>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</si>
  <si>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</si>
  <si>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</si>
  <si>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</si>
  <si>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</si>
  <si>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</si>
  <si>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</si>
  <si>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</si>
  <si>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a8b6c6ae-3f0b-4bee-a302-7dc147ddb602</t>
  </si>
  <si>
    <t>CB_Block_0</t>
  </si>
  <si>
    <t>㜸〱敤㕣㕢㙣ㅣ搵ㄹ摥ㄹ敦慣㜷搶㜶㙣㘲㈷㄰慥收㝥㜱戴挴㠱ㄴ㈸㑤㠳㉦戹㐱㉥㑥散㠴㈲㑡㤷昱敥ㄹ㝢㤲㥤㔹㌳㌳敢挴㤴㤶搰㔲㈸扤愸㠲㔶㙡愱戴㐵愸㐲敤㑢㈵晡㠰愰愵て㐸㐸慤㉡愸晡㠰㉡昵愱ㄵ愰慡㝤㘸㔵㐵㙡ㅦ㜸㐰愲摦㜷㘶㘶㜷㜶搷㍢㌶ぢ戴愶昲㈴晢攷捣戹㥦昳㕦捦晦㥦㐹㑡㐹愵㔲敦攱攱扦㝣搲㑣㕣㌸扤攴昹挲捥㑦㔴捡㘵㔱昴慤㡡攳攵挷㕣搷㔸㍡㘰㜹㝥ㄷ㉡㘴ちㄶ捡㍤慤攰㔹昷㡢㙣㘱㔱戸ㅥ㉡㘹愹㔴㌶慢慢㈸㘷㈷晣つ㐴㉦㍡㕢昵愶〱㘶㈶挶て捦㥥㐰慦搳㝥挵ㄵ㕢㠷㡦〷㙤㜷㡥㡥收㐷昳摢㙦戸㘵㌴扦㙤敢昰㐴戵散㔷㕤戱搳ㄱ㔵摦㌵捡㕢㠷愷慡戳㘵慢㜸㠷㔸㥡愹㥣ㄴ捥㑥㌱扢敤㠶㔹攳挶㥢㐷㙦摣戱挳扣攵㤶㥢㝢㌱㜴敡搰挴昸㤴㉢㑣敦㐳敡㔳攳㤴㙦㥣ㄴ㐵㡢㙢ㄳ挲戵㥣戹晣挴㌸晥挶收㡦户㥢昲搳昳㐲昸ㅣ㕡戸挲㈹ち㑦㐷挳ㅥ㝢捣昳慡昶〲㌷㑦户昷㘰愹㐵挳昳㌵㝢㐲㤴换扡ㅤ昵㥡戵て㘳敦捡挶㔲慦㍤㉤ㅣ捦昲慤㐵换㕦捡搸㌳攸愸搴㘷ㅦ昳挴㔱挳㤹ㄳ㠷っ㕢㘸昶摥慡㔵㑡〷㑦慡敢敡愸㡢昸挴攴昲昳㘳㥥㍤㌱㙦戸㜲㐶ㅥ㌷㈶愱敥ㅥ户搸㔸昷昲昶晤㜲敡㜲〴昶㜹㘵晢㝡㈸㌹㙥戸戵㥡㈳敤㙢㠶㡢㙦㥣挱昵敤敢挷昶愸戱捤戵敤摢挸慤㙣慣慤昴㠴昴㉤㜷ㄴ㡢搱㌳〴摤〴㔹〲㈲㔰捦ㄱ昴㄰昴〲㈸改㝦㠱㑢攲つ㔹愴ㄶっ戵㌰慢ㄶ㡡㙡愱愴ㄶ㠴㕡㌰搵挲㥣㕡㤸㔷ぢ㤶㕡㌸愱ㄶ㑥愲㑥昴㘴扢扢搵昰㜹昶㤵㔷晦晤搶㐰敦昸ぢ㥢晥晣㥤昳㠶㡣ㄷ㝢㌷愰搲㤱㜰㔲㤳慥㜱ち愴㔶愷攲敤昹㙤晣戳㌲㔷㠰㈹捣ㅤ收㑤收攸㘸㘹挷㌶攳〶㐳攳戲ㄲ㤰摦㐰㈸〳愸摢㙢摥㘹㌹愵捡㈹㠹扢ぢ挷つ㑦搴㌷㙥㈴㉣ㅢ慦㔴㥤㤲㜷挱昲㠵搳扥攱㡢昳㥢换敡㥤戴㌴㥢〶㕢〹㑦㡥㜷㜱㜳戳攳㐶戹㉡挶㑥㕢㐱昱㐵㑤挵昶㤴㕢㤹㙤㕦扡挷ㄵ昷搵㑡㕢㘶㌴〶愱戶㈸晢㙥㔹㘵㔰ㄴ捣㙢㜸㘲扥攲〹㐷㑥㙦挴㥥戲㡡㈷㠵㍢㉤㈸ㄲ㐵㐹㉥㜵ㄳ㡢㐲慥ㅦ㌹散㘰愱攰搶搲㘵昱㕣㜳昷㘹ㅦ捣㉣㑡㤸敦㠲㜰晤愵ㄹ㘳戶㉣㌶㌷㔴〹挶㐴挱㤶㠶散㍤㤵㘲搵㥢愸㌸扥㕢㈹㌷㤶㡣㤵ㄶつ㐸㥡搲挱㑡㐹愴搳㈹㈹ㄴ㈰㜰扢扡ㄴ㈵㜵㕤㝢㕥㤰㠸㠸愱㤸㡣㝣㕥㈳搹攵㡦㘲㜵㔸㐵㔹㤰㈶搵㉢㔶攸㡣昳㤵㌲㈶㠱〳㘳㙢愲晥攰愰搷慣搰㙤つ㜳ㅦ㙤㘵㔵ㅤっ㔷扦㝢㔱㌸晥㍥挳㈹㤵㠵㥢愸晤ㄴ捥㐸敦〷搰捥㐲㈰戴摤㍤慡㍡攵戴戲愴㥤戲㑡晥㝣㘶㕥㔸㜳昳㍥昲愰㈱戳㔹㙥㙤换愳㥦㠳㉣㝤㈳挱㈰㐰㉥㤷捡っ戱㔲㈶㠷㈷愵㔱㍡㈵昰㜲㠳㈰㘷扢〶㕥敥㌵昷㔸㘵㕦〴㐲戹摦〴㐶〲慤㈶搱搷㐷ㄲ㜵㡤㘲愰㌰㠶捣〹㔰愹㘱㌹晥㔲㥤㙦㕢戸㈴㈰愲㜵㔹戰收㘴〱㐵㐱愳㍣㐸攰㌵㄰㑤㤳㌴㐸慥ㅣ㈳㈲戲㐱㠲㘶㐷捦㡤㐴挶晡〹㌲〲昵攳㐴挸摡摢摡换〸ㄲ㝢㉢㤱戲㔱㕢㝥㕣㤷㘶换搹昲㠱㌴摢㠴㡤搳㌷ㄳ㥣㑢㜰ㅥ挱ㄶ〰攵慦㤰㜰㤴㜲㐸㌷㍥晡〵㜸搷㉦㈴戸〸〰昲㐹愷捣〹㐵ㄵ㙤愸搵搸㤱慣搷〷㍢㔹ㅡ挵㠱㈸愲㘵㕣戳㌳晢㙣㠹攸搰敡㕣ㅢ扡㌶㉤㜵散㔵敤㘹㌳扥ㅣ㔲㘴㐲搵昸㕡㔷愸ㅡ摦〸㔶敤㔰㙦㕤㠲愶晡㌰挱愵〰㠱㘲愱戱扢㍡㙢㥥收攴挷挲㈴ちっ愱づ㤵㝢㐸挴㌴晦ㄳ〴㕣换搱㘵摤㝥愶㈹㌸㘲㝥散敤攷慤敤㜹㍢㐴㝡㤳捥㕣搷㌹昴ㄵ扤㑦ぢ晡㌲戰㤷昲愷戶晡攵ちㄴ敢㔷ㄲ㕣〵搰愴㕦㜸昲㝥扦㕥〲㘹ㄲ摢㌱捣㙤愴挷㐵㕡戸㌳㑢ぢ㐲㙡㥦㕥㜳挶㜰攷㠴て敦挵晥㐹搸挱ㄵ搷ㄵ㘵ㅣ㘸㑢㌲㠳㘷㤷㜳ㅢ㌳扤㍤㙥挵㘶晥扡㝤散㝤㉣ㄴ㐳㍡慤㜶愵㥡散攳〴㍢㌳收㙦㡡㔱づ昵敦つ敤㠵㐴慣㔱㈳㜹戱㕤昲搹㜲㕤㤲㜴㈰㐹慥挱戶敡搷〲㐰㑡㈸㝦㘸㉢㔱㐶㔸㙤慢慣搶㘸慤搲扢㤷㜰㌲㘹昲ㅦ戶挸㤱㥥挰㔹㍢づ摦㠱搷㘷㑦㕢㜶㑤㔸昴搸㔳挲㉤挲慦㘰㤵㐵㉥㜰挹㔲搴慣换㡡㡦㠹慣攸敡㙡㌹㑢㈷昸搶㈴㥤㌴㐹㠹㐴㙥㑦㉣㑣㌸㠷搷㠹㡡㉥㐸ち㤵〴户㔰㑤〲㤱昲㔸㜷㕤挴㜴㈰㘲昲搸㌸晤㝡㠲㙤〴愳〰摡敦㈰㘹㔶扢昱っ㠵㜵㉦搲㥤㕤㈸愴戲㐴㠳㜴て扥摥㔶㔸摤挸㘱㜶㄰㝣〲愰挹晣愱昳㌱㠱㄰㈵捡㘳㠴㐸㙢㐹㌷㡦㕢攲ㄴ㘹㘰㠳㠹愰搲㐴搵昳㉢㌶愳㑡㝤收㘴攵㔰挵㥦戴扣〵㐴愱〶捤㌰㜱攷扣㜰㐰㕤㉥㙣㥦愶扣捡挲㠲㈸改收㜴愵ち搱戶㝦㜲㉤ㅣ捡戱㍥搸㤲昲㕣慥㉡㜸㍡㍢ㅢ愳ぢ㐵㥥㠸攱㙢愵㈷㜶㔵㥥㙦ㅥ晡晡敢㍢㍡㘳昹㘵搱㘳〶㑣挷㜴搶挴㉥㈲㙡㔰敡㌶㘷收㕤㈱㈶晢捣扤慥㔵㉡㕢㡥㈰㌲㘰㘳㌲㔰㜷㐰捣㈱㐲㌰㔵㘱晣慦攲昴㤹㌳慥攱㜸ぢ〶㠳㠹㑢ㅢㅢ摥㘴㐸㐴㌳挷㉤挷挳㌰ㄲ㡢㑣昷㥢搳昳㤵㔳㠸搶㔶㙤㘷慦戱攰慤〹慣㤰攸㠳㐷愲㐶㔱ㄵ㔵㔵戲㙡戶㔳晣昰㐰㥥㑡㙤挷㉦㑤㈰㜱㤵搲攸㉦㑦搰摥戴敢挳昸っ敤㜴捥愹ㄷ㤱愳㕡㘶㔷愲ㄴ㈶愷敡㌷戳捤㉤〰户敦㍤戶扦ㅥ㤵晢㐰昱㙡㡤ㅥ晥〴ㄹ㉦挹愲ㄶ〴愱㝦㙥㐳㐰㉡捣㈳攵㠰〳㠱㜱扥㌵㤳㕦捥㤴㜵㐸㝤ㅢ敡挹㍤㠸㈲昵㥡〷㡣㔹㔱㐶㉣摡㌶晣つ挱ぢ捤㔸摢㈸㝢㘱搹㐴挵戶つ㤲ㄶ挹㜲扡㘸㤰㠲挷慡㝥攵愰攵攸㈶㠰愴扦㌰换㌸㡤㉣攳戴捣敡㌵㡦㌲㉣㈸搳散慢㌲㘷戸㤶㍦㙦㕢挵㉣㕦ㄸ扡㕢ㄳ㌴〹㈶愷攴㡤㥥㐸㘶っ㌷㔹昳挷㘰戲㜹㜹愰㍢て㌹捡慤㈳晡㐱戹慡㤲挱ㅦ愵㐳挷ㄲ〴㡣昴㤲敡户愲㌷㑤摥㡣㠰挸㤱捦搹攸晥挵搹〷㤱ㄳ昸攵㠸昵〴ㄲ㠱㐷㌰㈶攴改摥捥㤸挷ㅣ换〷昶㠸戱㍤㤶㍦改〱攵〰㐸捡攳敤昹ㄲ慢戱㐶㈳㌵慤㜰㐹㙢㔱㠳㥡戸戸戵㍣慥㌷慥㔸愶㌸搰㈸㌱㐵戲㔲㈵愹㔹㤶㤹攳㕡㔲㌵㡡㔴摣㤱戶㔱㤲摣愶昵㝤愷ㄴ昹〰㡡㐹搲㑣㑡摦㈹〹〵㐱㕥㔲〷㜴ㄴ晤昵挹攴ㄱ㡢搶搰〶挸㔱㑦〵㜹㝤㘱㌸㜰㍦慥㥣㤴㐴㉥㝣〳㝦㙦〸㤳㠷慢㝥㐳㠹㜱㝡㌰㉣ㄹ㉢㤷て㍢戰ㄲ㡡㠶㕢㕡㈳㉣㡤戵〵ㅡ㐶㜲㘷愷摡㍦搸摥ㄸ㈳㠶㙣挸㤰㐸㠲ㅦㄸ㙣〸收㡡㐵㔳㘹㥤昵㜱慢㙢搹㔹扥ㅤㄴ㠶㈳㌱㌰敤㤷㈶挵愲㌴挳敡㤶晣愰㙣㔰㍢㉤㑡㌹慡㥢㘳戳ㅥ㔴扡㑦㌹ㅥ愶㈴㠳敢收㔱扡愵㜰㠱〱㘲㌷㑣㑤ㄵ㝤㠴㜵㙢ㅤ昰㘴戰㜶戰㠳ㅤ〹挲㈶戴捥㈸㐱㌳〹㠴摢戸〸昲㑥㠷ㄸ㠵㈰㌵攵昳捦㕤捡㔳㑦昲昹改慥㔴㤴〸㤹㠸愱慥〴敢〱挸㡤㐷㈵挹㐵㠳㔱戰㍣㤰㙣㔲㘸昵㐶㜹㌴㌱晡㘸昲戹㍥㙥昰㌰㡥搵㑦戶㈹攳㡥㥢㙦㐱㥢㤶㤷㌶㤸晢㥤㘲戹㕡ㄲ㔲ㄵ㐷戲㕡㙡攴㌵㠱㉦㜹晤㉦攰愶㠴㝤〹㌷㘵㍦㡥㔲㕣㌲㤱搴戹摤慤㝦ㅡ捤愵㤰㐳ㅦ㠱㙣㘳昰㌱挱㉤㈷㠳㘱㉤㜷ㄴ㘸ㅦ㙥慣㕦㕥㤰ㄷ攷㈰搲㕡戲㈸换づ攰㉥㕥㉤㠲㉣戹㉤㔶敤㐰攵㐰㠵㌶㝢㉣㙢㥦ㄵ㘴慤〹ㅣ㘱㥤㠱挰换㘴㘰㡣㜴挸ㅤ散㈴㜵㌶㡣散㥥㝤㔰扥愶捥敥ち㡤て㠵昱㕤㥥㠲㔲搸㔵㌰ㄲつ㙥戵㙥㜵㉢㡣晣搲昲搶㙦〳㔰ㄸ〲愶㐱㡢㥡㠱㠱㌳㡥昴捡〶づ㠳㤱〹搱搱㜸㈰㤵㌱捡㐱㌸散㠱㌴㜰ㄳて搲㌳ㄵ㈸㈱㝦㐸㕥ち㡢敥㈵㡥搸㌸〲㔵摣捤㑤㤹㔳㠶㡦慢㉦捥㤶愶散戱㔲㠹收㉥晣㜳㙢〲慢戸戶ㄱ㤸愳㐳㑤ㄷ戲攴㥡㘸摦㕤摥㔴㄰㕥ㄴ摣㍥㤹摦㘷昸挵昹㘹㝦㈹戸戴搵㈹㐹㘸扦㠲㍦㘲搹搱㘹㌳愷ㅤ㕥㐲㕤攴摥攷㑥㍡㤵㔳㡥㥣㤷收昱挶ㅦ慤㔸扤扢㥢㤳捣愵摥挳ㅦ昹愸㈹敤㘵昴戸㥡㘹戳㠳扡㠳㠴晤挸㈷㤰〶挳㐸㈷搰〹㙣昷摡㡤〱搲挹㔰ㄳ㥤㐸㐱戰㑥㈸捥摣㠷㐶㈸捡㉦㠱㔶ㄲ㑢㜰㈴挷㥥㍦〷搶㔷㝥㠱ㅣ㈲ㅣ敦愱ㄸ搱㉥㐵㉡〱㜵㔲㤰㠷搷㍢㜸ㄹ攴晦〷㑢ㄱ㌷㉦换㑥晦〵㘶㔶㕥㙡㐶搱挵㐴搱㡢慤㈸㘲㈰昶㝤㠵扣㌹晢昵愳收㐷㝥慤昷㝦㜸搴扣ㅤㄸ收㈳慤㌱〴搵ㄸ㡣慦ㄹ〳㕤㉤挶挰㤵㈸㤶挶挰ㅤ㙣挳㜸㝤㘰っ㠴摥㡥㠳挸㔸搹ㄸ㘰ㄴ㉦挱攴㡢〵㔵㘳づっ㥥戵㌶摢昴㠴敤挳昵㕡攱㈱㜲て昵攴㑤挰昷㜴㙥㙢昶㤴攱ㅡ昶ㄶ㤹扦搷ㄵ㔰㕢敥っ敥㙢换㈶㙣㜱晥戲㈵戲搱㌲㕥㠹挸㥦扥敥㌹㔹摤㉤㜵㘰㉡㜸〲㐷扤㤲㔵㌲ㅦ挰㈷愲昰㠴㤰晡晣搰捦昶扥㜵晦挳扢㜸㉦㉤愴㔵㡤㠱攰㑥㠲昳戴ㅣ㄰扥㡤㕤〹搹挴捦㙦づ攲㐳㈴㙢愱㉣挶つ㔷摡㍢㥥㙥㐷挹㠰昰㘲㠴ㄹ㄰摦㕡㌰㈶㜱挳㈱㌰㈶昳㑤㡥㑤昹昹㤲㜴〶收㘳ㄳ㤷摥扢㈸㐰愸戴㔵㔹ㅤ摡㤵摡捦愱㜴摥攷㐴ㅡ敤㐱㥥㉦昹㈸捡昳捤㕡㙤〷戵㥡㌴ㄳ㤵ㄱ搴㠸愴ㄴ㈲つ愴㤰昸㤱㠵愱㝦㈹愵愶㤰搰昲〰〹㌱戴收㘰㉥㑦晥敢㐲㐰搴慥昷㜵昸愹ち㜶ㄱ㔸㡣扣敥㥤㥥㕤㘹㜵㐶慡㠹㐱㔹㜹晡㌸㠲㠴㍣愶㌰㠳㔱㕡㤹㝢ㄴ㠹攸搱㐶㤱㕡戵攳㠹㠳昴搹㐱㠸㉤㘰㙣捤愶㔷㉤㘷敦㜶慡戸攳〱㍤㤳㤱ち挳搹挸㙣ㅣ㍤㘵㌴㉥愸㥡ぢ戲〸晢㠳㘴慤㔱㑦㔸〴㥤攵㙣挱昹ㄳ㘱㍥㝥て挴昲㤱㝡搷㥢㥡㑢愸攳㥣㙥㉣㤰㍦搸㕦ㄷ㈷㌰㌶㐶㈵挷㐰挲慥慡㔶㌶戸〴㍥㡤㈶搲㥥㔷昴㝡㤲㘳㈹ち愳搱ㄱ㘷㜵愹㉤晡㥦㜱㙡挹㔹㌳慣捤㠰㜵㠳晥㍦㡥㡣ㄵ昵扦挲㈸㥢㐴搹㥤㘱㠲㉦ㅡ㈳㈵㉢〶㘷戸㈳昰㘱㈳㑣㈳㡦挰扡㑣㌲戸ㅤ愴愶昱㠹㙡㔰㉣㈵㌸㍣㕣改收㑢㄰戵戶戴㙤㝢摡ち㐰㐶㠱戴㥦㐰〴戵㙤捦㐹户㥥㘳㌳㜷㈱㝢攸愰㔵㜴㉢㕥挵昴㠷愷ㄱ摥ㅤ收ㄷ㘶㈶㙣㥥㌱攵戹㘶愱㜶㌹㜶愲昷㙥戴㌹㜴ㄸ〲晢㤰昰㍦慣愸㈳㘳〸慢㡢㔹昰㙢愳㠱㔸㈰㠹摡挱㍢挷㍣㔲㌵捡昸㐰昵㌰扣㥡㍥戳搶㠴戲ぢ㝣换捤㜷㌱戸㜵戸㡤㜵〷㍣㍦愲㥣㐷ㄸ㑣㉥攱敥㝢戸慦捤㝢搰㔸㌷㕣㥢挷㥡㥤㜹搷㜲摡㡦㠱搳搵㡤搲㐸㌲ㅣ㤳摦ㅤ攷昴㝢〸ㄱ攷愱㜷㜴昵慥㔸昶㌶〸㍡て㍦摢愶换㙢愴っ㐷搹㉡攲摣㥦㐳㔳攵㌶〲晣昴㐲㤸攰㡢㐲㝦摥慤㑣㍣㠳㘵㤱〱㤰㑥㘵っ㠰昶㔴晤挳攵愸㕡攱搱㠲㔴㤸㔳㝥㠰㜲敥㔲戰摡ㄲ昳㜰搴㤰㐷〸愴㜵〱㄰㍤ち㡦㄰㜲晣愷搰愰㌶晥ㅣ㜲摢㡦晦扤㘵挷愷昲㤷敢㡢昷㍦㄰㈹て晤〴㡡昵㤳〴㘵〲ㅢ㘰㈰搲㈱晤ㄴ㡢㤴㌵㤹㈰㠸昰搲㉥愴昱晣㍥晣昷捤㕤慦扦挶攷ㅦ扢ㄴ㈹〸㔱搴戸ちち㐲戹㡡挷攳慢㔸㐰㙥晢㔵㝣㙢戹㔵っ㔰㐶㜲㈶扡ぢ搰搷愵㤰㔶攴慡㍣㈴戸愱晣㈹ㄲ愱㐸㌴捣㘲㠰㠸㤵㙤慢㐸愰㉤㜷㕥戶㕤㐴㈲㙡㍢㄰㙤㡦挶ㅤ㐹昸㤶㐷ㅡ㑡扣晢㐸昷㑤㈶昰扦㘶〲昵㤸戵㐳挷敢㥡㄰ㄲ㔸ㅢ㍦㡥㙤㉢摢㌳ㅤ〶昵㤵挷㈲っ敤摢ㄷ㝤㈸愵㠶㘱㈶㔰㐸㘰㥡㤲愲戸㤱捡㔷愳捡捦扦㔰昷㤲愲〰て挸㈸愸㑣捡㤳㤵ㅦ㡤㉡㙦挷㐷㔸戲㑥㡡㤷〶昸扣ㄹ㔵㈶㠵捡捡㡦㐴㤵晦扥㝤㑢慤㜲㐴㤰㐱捦ㅡ愹㈵挱攸㤵挷㠰搸〷搹㍣㕤㙢㈶ㄵ㘹㡦ㄹ㘴㔳㠴捡㘸㜱㔹慡搲㕥摣晦㜰昱㐹昴〱㕣㘷挲慤て㐸摢攰㝦㐶搸㡦㙢㑥㤳㠶㙦攰㡢攷㐵挴㤷㕤㕤扥戱㜱挶㍣散㈲愳摢摣敦攱㜰㔵㕡㔳㈴〲扢㈰ㅤ散敦ち㝥昸〴ㅢ戲扥ㅦ㔱㕣㑣攵戵㤱捥戴㠸㡣愵愴㤵㠷㈳捣愶捥搴㘹㐶晦〲㤰〳㜹〹挸㠴晥㐵挰㈰昶㌲挴㡣〱ち〲挹攵㘷㤰搰ㅦ㈲昸ㄲ㐰㑥㈱搷㤳づ㌲㕦〶攸㡦晥㕦㡡攱㐵改㌸㔱㤵〷愲挱攲㘴愴㝦㠵つㅥ〱攸㠲挷㔶〹㠹㌰愷㍦㡡㥣昸愰㤴㈰㜲搰挷㔸昰㌵㠲慦〳攴㌴㑥㜶搵扢挶㌵㜵愸挲扥㠱愶ち户㐲ち戴㙦㠶〹扥㘸㘷〰㙥㙤㙦㌴昳㑣ㅣ㝤挷㡦攸㘶挳〷晢扢昱〱晥ㄲㄷ摤㠵晦㝦㐴㤳ㄶ㝥㕡晤㘴㘷㝤㤱〹㌴捥㠷㍦ㄷ㥢晤〱晡攱扡敡挶㈶㝢晣ㄴ㝥㔹㌵愳㍣㠴㝦捦攰愷摣㠷ㄱ㌸ち㔵㙥ㄶ晥ㄶ搲㠰㉣㔸〸ぢ愸扢昴挷〱ㄴ攲㤸㜸搲㥦攰ㅢ㔱换晥昵㙦㠷〹扥㈸挴敢ㄹ㈶捡㘱昳㘸㐰攲㕡ㄶ㥣㙣ㅡ㤰昸㤷〵㈷攲〳㝥ㄷ戹㡡㐴ㄶㄲ㡤敡㠹㐸㑢㌳昷㐹㠰扥慥㝥捥㡤敡㑥㍤慤ㄴ敦㉤摤㝢敦㍢晤改攱昳搳㥦戹慤昷挹㌷㝦晢昶ㄳ㙦㝣㜶攷摦摥㝤晡改㌷晥昲挴㙢敦扥㍣扢昳搷捦㍥晢敡敤㍦㝡敤敤㡤收㌳敡ぢ敦ㅣ㜸收㠱搱㤳て摣㘷ㅥ扢㙥敦〳㜷㥤㌸㌲㍡㜵捥㐸㔷㔷㜷昷搵㠳扦㌹敦㥡㠱㌳昷扤愸扣昲挷㜳ㅤ㐵㉥㤷〳ち㠰攸ㄹ攰戲攵㌴扥㡦〴愶挱ㄹ㝦愴搳攰㜲捦攰愷㤴挲㡤ㅡ挷㑢ㄶ捥つ㑥㐰ㄶㄴㅢぢ㝡晥〳㌹扥戳ㄲ</t>
  </si>
  <si>
    <t>Decisioneering:7.0.0.0</t>
  </si>
  <si>
    <t>e5687cce-afcd-4b25-808b-92bad2c66a1b</t>
  </si>
  <si>
    <t>CB_Block_7.0.0.0:1</t>
  </si>
  <si>
    <t>Donations per Day</t>
  </si>
  <si>
    <t>Mean Donations</t>
  </si>
  <si>
    <t>㜸〱敤㕣㕢㙣ㅣ搵ㄹ摥ㄹ敦慣㜷搶㜶㙣攲〴㐸戸㤹晢挵搱ㄲ㠷愴㐰㘹ㅡ㝣挹つ㜲㌱戱ㄳ㑡㈹㕤挶扢㘷散㐹㜶㘶捤捣慣ㄳ㔳㕡㐲㑢愱昴愲ち晡搰㐲㘹㑢㔱㠵摡㤷㑡昴〱㐱㑢ㅦ㉡㔵㉤慡愰敡〳慡㔴愹㐸ㄴ㔵敤㐳慢㉡㔲㕦㜸㐰愲摦㜷㘶㘶㜷㜶搷㍢㜶㌶搰㥡捡㤳散㥦㌳攷㝥捥㝦㍤晦㝦㈶㈹㈵㤵㑡扤㡦㠷晦昲㐹㌳㜱昱搴愲攷ぢ㍢㍦㕥㈹㤷㐵搱户㉡㡥㤷ㅦ㜵㕤㘳昱㠰攵昹㕤愸㤰㈹㔸㈸昷戴㠲㘷㍤㈸戲㠵〵攱㝡愸愴愵㔲搹慣慥愲㥣㥤昰㌷㄰扤攸㙣搵㥢〶㤸ㅥㅦ㍢㍣㜳ㅣ扤㑥昹ㄵ㔷㙣ㄹ㍡ㄶ戴摤㌹㌲㤲ㅦ挹㙦扢改搶㤱晣搶㉤㐳攳搵戲㕦㜵挵㑥㐷㔴㝤搷㈸㙦ㄹ㥡慣捥㤴慤攲㥤㘲㜱扡㜲㐲㌸㍢挵捣搶㥢㘶㡣敤户㡣㙣摦戱挳扣昵搶㕢㝡㌱㜴敡搰昸搸愴㉢㑣敦〳敡㔳攳㤴户㑦㠸愲挵戵〹攱㕡捥㙣㝥㝣っ㝦㘳昳挷摢捤昹愹㌹㈱㝣づ㉤㕣攱ㄴ㠵愷愳㘱㡦㍤敡㜹㔵㝢㥥㥢愷摢㝢戰搴愲攱昹㥡㍤㉥捡㘵摤㡥㝡捤摡㠷戱㜷㘵㘳戱搷㥥ㄲ㡥㘷昹搶㠲攵㉦㘶散㘹㜴㔴敡戳㡦㝡攲㠸攱捣㡡㐳㠶㉤㌴㝢㙦搵㉡愵㠳㈷搵㜵㙤搴㐵㝣㘲㜲昹昹㔱捦ㅥ㥦㌳㕣㌹㈳㡦ㅢ㤳㔰㜷㡦㕢㙣慣㝢㘵晢㝥㌹㜵㌹〲晢扣扡㝤㍤㤴ㅣ㌳摣㕡捤攱昶㌵挳挵㌷捥攰挶昶昵㘳㝢搴搸收晡昶㙤攴㔶㌶搶㔶㝡㐲晡㤶㍢㡡挵攸ㄹ㠲㙥㠲㉣〱ㄱ愸攷〸㝡〸㝡〱㤴昴扦挱㈵昱㠶㉣㔲ぢ㠶㕡㤸㔱ぢ㐵戵㔰㔲ぢ㐲㉤㤸㙡㘱㔶㉤捣愹〵㑢㉤ㅣ㔷ぢ㈷㔰㈷㝡戲摤摤㙡昸扣昶挳户昶扥㜱攴搳攳㉦晤㜹攱扤㡤搷㙦昹㑤敦㍡㔴扡㉢㥣搴㠴㙢㥣〴愹搵愹㜸㕢㝥㉢晦㉣捦ㄵ㘰ち㜳㠷㜹戳㌹㌲㔲摡戱搵戸挹搰戸慣〴攴㌷㄰捡〰敡昶㥡㜷㕢㑥愹㜲㔲攲敥攲㌱挳ㄳ昵㡤ㅢづ换挶㉡㔵愷攴㕤戴㜴攱㤴㙦昸㘲㜳㜳㔹扤㤳㤶㘶㔳㘰㉢攱挹昱㉥㙤㙥㜶捣㈸㔷挵攸㈹㉢㈸扥愴愹搸㥥㜴㉢㌳敤㑢昷戸攲㠱㕡㘹换㡣㐶㈱搴ㄶ㘴摦㉤慢っ㡡㠲㜹つ㡤捦㔵㍣攱挸改つ摢㤳㔶昱㠴㜰愷〴㐵愲㈸挹愵㙥㘴㔱挸昵挳㠷ㅤ㉣ㄴ摣㕡扡㈲㥥㙢敥㍥攵㠳㤹㐵〹昳㥤ㄷ慥扦㌸㙤捣㤴挵昹つ㔵㠲㌱㔱戰愹㈱㝢㑦愵㔸昵挶㉢㡥敦㔶捡㡤㈵愳愵〵〳㤲愶㜴戰㔲ㄲ改㜴㑡ち〵〸摣慥㉥㐵㐹摤搰㥥ㄷ㈴㈲㘲㈸㈶㈳㕦搸㐸㜶昹㈳㔸ㅤ㔶㔱ㄶ愴㐹昵慡㘵㍡攳㝣愵㡣㐹攰挰搸㥡愸㍦㌸攸㜵换㜴㕢挳摣㠷㕢㔹㔵〷挳搵敦㕥㄰㡥扦捦㜰㑡㘵攱㈶㙡㍦㠵㌳搲晢〱戴㌳㄰〸㙤㜷㡦慡㑥㌹愵㉣㙡㈷慤㤲㍦㤷㤹ㄳ搶散㥣㡦㍣㘸挸㙣㤶㕢摢昲攸攷㈱㑢㕦㑦㌰〸㤰换愵㌲ㅢ㔸㈹㤳挳㤳搲㈸㥤ㄲ㜸戹㐱㤰戳㕤〳㉦昷㥡㝢慣戲㉦〲愱摣㙦〲㈳㠱㔶㤳攸敢㈳㠹扡㐶㌱㔰ㄸㅢ捣㜱㔰愹㘱㌹晥㘲㥤㙦㕢戸㈴㈰愲㌵㔹戰敡㘴〱㐵㐱愳㍣㐸攰㌵㄰㑤㤳㌴㐸慥ㅣ㈳㈲戲㐱㠲㘶㐷捦㡤㐴挶晡〹㌲〲昵攳㐴挸摡㕢摢换〸ㄲ㝢㉢㤱戲㔱㕢㝥㕣㤳㘶㑢搹昲㠱㌴摢㠸㡤搳捦㈷戸㠰攰㐲㠲㑤〰捡摦㈰攱㈸攵㤰㙥㝣昴㡢昰慥㕦㑣㜰〹〰攴㤳㑥㤹ㄳ㡡㉡摡㔰㉢戱㈳㔹慦て㜶戲㌴㡡〳㔱㐴换戸㘶㘷昶搹ㄲ搱愱搵戹㍡㜴㙤㕡敡搸㙢摡搳㘶㝣㌹愴挸㠴慡昱戵㉥㔳㌵扥ㄱ慣摡愱摥扡っ㑤昵㈱㠲换〱〲挵㐲㘳㜷㘵搶㍣捤挹㡦㠴㐹ㄴㄸ㐲ㅤ㉡昷㤰㠸㘹晥㈷〸戸㤶愳换㥡晤㑣㔳㜰搸晣挸摢捦㕢摡昳㜶㠸昴㈶㥤戹愶㜳攸㉢㍡㑢ぢ晡ち戰㤷昲㔶㕢晤㜲ㄵ㡡昵慢〹慥〱㘸搲㉦㍣㜹㥦慤㤷㐰㥡挴㜶っ㜳敢改㜱㤱ㄶ敥昴攲扣㤰摡愷搷㥣㌶摣㔹攱挳㝢戱㝦〲㜶㜰挵㜵㐵ㄹ〷摡㤲捣攰搹攵㠲挶㑣㙦㡦㕢戱㤹扦㘶ㅦ㝢ㅦ〹挵㤰㑥慢㕤愹㈶晢㌸挱捥㡣昹㥢㘲㤴㐳晤㝢㔳㝢㈱ㄱ㙢搴㐸㕥㙣㤷㝣戶㕣㤳㈴ㅤ㐸㤲敢戰慤晡昵〰㤰ㄲ捡ㅦ摢㑡㤴㘱㔶摢㈲慢㌵㕡慢昴敥㈵㥣㑣㥡晣㠷㉤㜲愴㈷㜰搶㡥挱㜷攰昵搹㔳㤶㕤ㄳㄶ㍤昶愴㜰㡢昰㉢㔸㘵㤱ぢ㕣戲ㄴ㌵㙢戲攲㈳㈲㉢扡扡㕡捥搲〹扥㌵㐹㈷㑤㔲㈲㤱摢ㄳぢㄳ捥攱㜵愲愲ぢ㤲㐲㈵挱㉤㔴㤳㐰愴㍣搶㕤ㄳ㌱ㅤ㠸㤸㍣㌶㑥扦㤱㘰㉢挱〸㠰昶㝢㐸㥡㤵㙥㍣㐳㘱摤ぢ㜴㘷ㄷち愹㉣搱㈰摤㠳㙦戴ㄵ㔶摢㌹捣づ㠲㡦〱㌴㤹㍦㜴㍥㈶㄰愲㐴㜹㡣㄰㘹㉤改收㌱㑢㥣㈴つ慣㌳ㄱ㔴ㅡ慦㝡㝥挵㘶㔴愹捦㥣愸ㅣ慡昸ㄳ㤶㌷㡦㈸搴愰ㄹ㈶敥㥥ㄳづ愸换㠵敤搳㤴㔷㤹㥦ㄷ㈵摤㥣慡㔴㈱摡昶㑦慣㠶㐳㌹搶〷㕢㔲㥥换㔵〵㑦㘷㘷㘳㜴愱挸ㄳ㌱㝣慤昴挴慥挸昳捤㐳㕦㝦㝤㐷愷㉤扦㉣㝡捣㠰改㤸捥㥡搸㐵㐴つ㑡摤收昴㥣㉢挴㐴㥦戹搷戵㑡㘵换ㄱ㐴〶㙣㑣〶敡づ㠸㔹㐴〸㈶㉢㡣晦㔵㥣㍥㜳摡㌵ㅣ㙦摥㘰㌰㜱㜱㝤挳㥢っ㠹㘸收㤸攵㜸ㄸ㐶㘲㤱改㝥㜳㙡慥㜲ㄲ搱摡慡敤散㌵收扤㔵㠱ㄵㄲ㝤昰㐸搴㈸慡愲慡㑡㔶捤㜶㡡ㅦㅥ挸㔳愹㙤昸愵〹㈴慥㔲ㅡ晤攵〹摡㥢㜶㝤ㄸ㥦愱㥤捥㌹昵㈲㜲㔴换散㑡㤴挲攴㔴晤ㄶ戶戹ㄵ攰㡥扤㐷昷搷愳㜲攷ㄴ慦搶攸攱㑦㤰昱㤲㉣㙡㐱㄰晡攷搶〵愴挲㍣㔲づ㌸㄰ㄸ攷㕢㌳昹攵㑣㔹㠷搴户慥㥥摣㠳㈸㔲慦㜹挰㤸ㄱ㘵挴愲㙤挳㕦ㄷ扣搰㡣戵㡤戲ㄷ㤶㡤㔷㙣摢㈰㘹㤱㉣愷㡡〶㈹㜸戴敡㔷づ㕡㡥㙥〲㐸晡ぢ戳㡣㔳挸㌲㑥挹慣㕥昳〸挳㠲㌲捤扥㉡戳㠶㙢昹㜳戶㔵捣昲㠵愱扢㔵㐱㤳㘰㜲㑡摥攸㠹㘴挶㔰㤳㌵㝦ㄴ㈶㥢㤷〷扡昳㤰愳摣㍡愲ㅦ㤴慢㉡ㄹ晣㔱㍡㜴㉣㐱挰㐸㉦愹㝥ㅢ㝡搳攴捤〸㠸ㅣ昹㥣㠹敥㕦㥣㜹ㄸ㌹㠱㕦㡥㔸㑦㈰ㄱ㜸〴㘳㐲㥥敥敤㡣㜹搴戱㝣㘰㡦ㄸ摢㘳昹ㄳㅥ㔰づ㠰愴㍣摥㙥㤶㔸㡤㌵ㅡ慥㘹㠵换㕡㡢ㅡ搴挴愵慤攵㜱扤㜱搵ㄲ挵㠱㐶㠹㈹㤲攵㉡㐹捤戲挴ㅣ㔷㤳慡㔱愴攲㡥戴㡤㤲攴㌶慤敦㍢愵挸㌹㈸㈶㐹㌳㈹㝤愷㈴ㄴ〴㜹㐹ㅤ搰㔱昴搷㈷㤳㐷㉣㕡㐳ㅢ㈰㐷㍤ㄵ攴昵㠵攱挰晤戸㜲㔲ㄲ戹昰つ晣扤㉥㑣ㅥ慥晡つ㈵挶愹挱戰㘴戴㕣㍥散挰㑡㈸ㅡ㙥㘹㤵戰㌴搶ㄶ㘸ㄸ挹㥤㥤㙡晦㘰㝢㘳㡣ㄸ戲㈱㐳㈲〹㝥㘰戰㈱㤸㉢ㄶ㑤愵㜵搶挷慤慥㘵㘷昹㜶㔰ㄸ㡥挴挰㤴㕦㥡㄰ぢ搲っ慢㕢昲㠳戲㐱敤戴㈸攵愸㙥㡥捥㜸㔰改㍥攵㜸㤸㤲っ慥㥢㐷攸㤶挲〵〶㠸摤㌰㌵㔹昴ㄱ搶慤㜵挰㤳挱敡挱づ㜶㈴〸㥢搰㍡愳〴捤㈴㄰㙥攳㈲挸㍢ㅤ㘲ㄴ㠲搴㤴捦扦㜶㈹捦㍣捤攷㈷扢㔲㔱㈲㘴㈲㠶扡ㄲ慣〷㈰㌷ㅥ㤵㈴ㄷつ㐶挱昲㐰戲㐹愱搵ㅢ攵搱挴攸愳挹攷晡戸挱挳㌸㔶㍦搹愶㡣㍢㙥扥〵㙤㕡㕥㕣㘷敥㜷㡡攵㙡㐹㐸㔵ㅣ挹㙡愹㤱㔷〵扥攴昵扦㠰㥢ㄲ昶㈵摣㤴晤㌸㑡㜱挹㐴㔲攷㜶户晥㐹㌴㤷㐲づ㝤〴戲㡤挱挷〴户㥣っ㠶戵摣㔱愰㝤戸扥㝥㜹㐱㕥㥣㠳㐸㙢挹愲㉣㍢㠰扢㜸戵〸戲攴戶㔸戵〳㤵〳ㄵ摡散戱慣㝤㔶㤰戵㉡㜰㠴㜵〶〲㉦㤳㠱㌱搲㈱㜷戰㤳搴㤹㌰戲㝢收㘱昹㥡㍡戳㉢㌴㍥ㄴ挶㜷㜹ち㑡㘱㔷挱㐸㌴戸搵扡搵慤㌰昲㑢换㕢扦ㅤ㐰㘱〸㤸〶㉤㙡〶〶捥ㄸ搲换ㅢ㌸っ㐶㈶㐴㐷攳㠱㔴挶㈸〷攱戰〷搲挰㑤㍣㐸㑦㔷愰㠴晣つ昲㔲㔸㜴㉦㜱搸挶ㄱ愸攲㥥摦㤴㌹㘹昸戸晡攲㙣㙡捡ㅥ㉤㤵㘸敥挲㍦户㉡戰㡡㙢ㅢ㠱㌹扡愱改㐲㤶㕣ㄳ敤扢㉢㥢ち挲㡢㠲摢㈶昲晢っ扦㌸㌷攵㉦〶㤷戶㍡㈵〹敤㤷昰㐷㉣㌹㍡㙤收戴挳㑢愸ぢ摣晢摣〹愷㜲搲㤱昳搲㍣摥昸愳ㄵ慢㜷㜷㜳㤲戹搴晢昸㈳ㅦ㌵愵扤㡡ㅥ㔷㌲㙤㜶㔰㜷㤰戰ㅦ昹〴搲㘰〸改〴㍡㠱敤㕥扢㌱㐰㍡搹搰㐴㈷㔲㄰慣ㄱ㡡㌳晢㠱ㄱ㡡昲ぢ愰㤵挴ㄲㅣ挹戱攷㉦㠰昵㤵㥦㈳㠷〸挷㝢㈸㐶戴换㤱㑡㐰㥤ㄴ攴攱昵づ㕥〶昹晦挱㔲挴捤㑢戲搳㝦㠱㤹㤵㔷㥡㔱㜴㈹㔱昴㜲㉢㡡ㄸ㠸㍤慢㤰㌷㘷扦㜶搴晣搰慦昵晥て㡦㥡㜷〰挳㝣愴㌵㠶愰ㅡ㠳昱㌵㘳愰慢挵ㄸ戸ㅡ挵搲ㄸ戸㤳㙤ㄸ慦て㡣㠱搰摢㜱㄰ㄹ换ㅢ〳㡣攲㈵㤸㝣戱愰㙡捣㠱挱戳搶昹㌶㍤㘱晢㜰扤㔶㜸㠸摣㐳㍤㜹攳昰㍤㕤搰㥡㍤㘹戸㠶扤㐹收敦㜵〵搴㤶㍢㡤晢摡戲〹㕢㙣㕥戲㐴㌶㕡挲㉢ㄱ昹搳搷㍣㈷㉢扢愵づ㑣〵㑦攰愸㔷戲㑡收ㅣ㝣㈲ち㑦〸愹捦㙤昸改摥扦㍣昸攸㉥摥㑢ぢ㘹㔵㘳㈰戸㤳攰㍣㉤〷㠴㙦㘳㔷㐲㌶昲昳㥢㠳昸㄰挹㥡㉦㡢㌱挳㤵昶㡥愷摢㔱㌲㈰扣ㄸ㘱〶挴户ㅡ㡣㐹摣㜰〸㡣挹㝣㤳㘳㔳㝥扥㈴㥤㠱昹搸挴愵昷㉥ち㄰㉡㙤㔵㔶㠷㜶愵昶㌳㈸㥤戳㥣㐸愳㍤挸昳㈵ㅦ㐵㜹戱㔹慢敤愰㔶㤳㘶愲㌲㡣ㅡ㤱㤴㐲愴㠱ㄴㄲ㍦戲㌰昴㉦愵搴㈴ㄲ㕡ㅥ㈰㈱㠶搶ㅣ捣攵挹㝦㑤〸㠸摡昵扥づ㍦㔵挱㉥〲㡢㤱搷扤搳戳㉢慤捥㐸㌵㌱㈸㉢㑦ㅦ㜷㈱㈱㡦㈹捣㘰㤴㔶收ㅥ㐱㈲㝡戴ㄱ愴㔶散㜸攲㈰㝤㜶㄰㘲ぢㄸ㕢戳改㔵换搹扢㥤㉡敥㜸㐰捦㘴愴挲㜰搶㌳ㅢ㐷㑦ㄹ㡤ぢ慡收㠲㉣挲晥㈰㔹㙢搴ㄳㄶ㐱㘷㌹㥢㜰晥㐴㤸㡦摦〳戱㝣戸摥昵挶收ㄲ敡㌸愷ㅢぢ攴て昶搷愵〹㡣㡤㔱挹㌱㤰戰㉢慡㤵つ㉥㠱㑦愱㠹戴攷ㄵ扤㥥攴㔸㡡挲㘸㜴挴㔹㕤㙡㡢晥㘷㥣㕡㜲搶㌴㙢㌳㘰摤愰晦㡦㈱㘳㔹晤慦㌰捡㈶㔱㜶㜷㤸攰㡢挶㐸挹戲挱ㄹ敥〸㝣搸〸搳挸㈳戰㉥㤳っ㙥〷愹㈹㝣愲ㅡㄴ㑢〹づて㔷扡昹ㄲ㐴慤㉤㙤摢㥥戶〲㤰㔱㈰敤挷㄰㐱㙤摢㜳搲慤攷搸捣㍤挸摥㜰搰㉡扡ㄵ慦㘲晡㐳㔳〸敦づ昱ぢ㌳ㄳ㌶捦愸昲㐲戳㔰扢ㄲ㍢搱㝢㉦摡ㅣ㍡っ㠱㝤㐸昸ㅦ㔴搴㤱㌱㠴㤵挵㉣昸戵搱㐰㉣㤰㐴敤攰㥤㘷摥㔵㌵捡昸㐰昵㌰扣㥡㍥戳㔶㠵戲ぢ㝣换捤㜷㌱戸㜵戸㡤㜵㈷㍣㍦愲㥣㐷ㄸ㑣㉥攱摥晢戸慦捤㝢搰㔸㌷㕣㥢挷㥡㥤㜹搷㜲摡㡦㠰搳㤵㡤搲㐸㌲ㅣ㤳摦ㅤ攷昴晢〸ㄱ攷愱㜷㜴攵慥㔸昶㌶〸㍡て㍦摢愶换㙢戸っ㐷搹ち攲摣㥦㐵㔳攵㜶〲晣昴㐲㤸攰㡢㐲㝦摥㙤㑣㍣㠷㘵㤱〱㤰㑥㘵っ㠰昶㔴晤晤愵愸㕡攱搱㠲㔴㤸㔳扥㠷㜲敥㔲戰摡ㄲ昳㜰搴㤰㐷〸愴㜵〱㄰㍤ち㡦㄰㜲晣㘷搰愰㌶晥㉣㜲摢㡦晦㥤㈵挷愷昲㤷敢㡢昷㍦㄰㈹て晤㌸㡡昵ㄳ〴㘵〲ㅢ㘰㈰搲㈱晤ㄴ㡢㤴㌵㤹㈰㠸昰捡㉥愴昱晣㈱晣昷敤㕤㙦扣捥攷㥦扢ㄴ㈹〸㔱搴戸ちち㐲戹㡡㈷攳慢㤸㐷㙥晢㔵㝣㜳愹㔵っ㔰㐶㜲㈶扡ぢ搰搷愵㤰㔶攴慡㍣㈴戸愱晣㈹ㄲ愱㐸㌴捣㘲㠰㠸㤵㙤慢㐸愰㉤㜷㕥戶㕤㐰㈲㙡㍢㄰㙤㡦挶ㅤ㐹昸㤶㐷ㅡ㑡扣晢㐸昷㑤㈶昰扦㘶〲昵㤸戵㐳挷敢慡㄰ㄲ㔸ㅢ㍦㡥㙤㉢摢㌳ㅤ〶昵㤵㈷㈲っ敤摢ㄷ㝤㈸愵㠶㘱㈶㔰㐸㘰㥡㤲愲戸㤱捡㔷愲捡㉦扥㔴昷㤲愲〰て挸㈸愸㑣捡㤳㤵ㅦ㡦㉡㙦挳㐷㔸戲㑥㡡㤷〶昸扣ㅤ㔵㈶㠵捡捡㡦㐵㤵晦戱㙤㔳慤㜲㐴㤰㐱捦ㅡ愹㈵挱攸㤵挷㠰搸〷搹㍣㕤㙢㈶ㄵ㘹㡦ㄹ㘴㔳㠴捡㘸㜱㔹慡搲㕥摣晦㜰昱㐹昴〱㕣㘷挲慤て㐸摢攰㝦㐶搸㡦㙢㑥ㄳ㠶㙦攰㡢攷〵挴㤷㕤㕤扥戱㜱挶㍣散㈲愳摢摣敦攱㜰㔵㕡㔵㈴〲扢㈰ㅤ散敦㌲㝥昸〴ㅢ戲扥ㅦ㔱㕣㑣攵戵㤱捥戴㠸㡣愵愴㤵㐷㈳捣愶㑥搷㘹㐶晦㍣㤰〳㜹〹挸㠴晥〵挰㈰昶戲㠱ㄹ〳ㄴ〴㤲换㑦㈳愱㍦㐲昰㐵㠰㥣㐲慥㈷ㅤ㘴扥〴搰ㅦ晤扦ㄴ㐳ぢ搲㜱愲㉡て㐵㠳挵挹㐸晦㌲ㅢ㍣〶搰〵㡦慤ㄲㄲ㘱㑥㝦ㅣ㌹昱㐱㈹㐱攴愰㑦戰攰慢〴㕦〳挸㘹㥣散㡡㜷㡤㙢敡㔰㠵㝤ㅤ㑤ㄵ㙥㠵ㄴ㘸摦〸ㄳ㝣搱㑥〳摣搶摥㘸收㤹㌸晡㡥ㅦ搱捤㠶て昶㜷攳〳晣㐵㉥扡ぢ晦晦㠸㈶㉤晣戴晡昱捥晡㈲ㄳ㘸㥣て㝦㉥㌶晢ㅣ晡攱扡敡挶㈶㝢晣〴㝥㔹㌵愳㍣㠲㝦㑦攳愷㍣㠰ㄱ㌸ち㔵㙥ㄶ晥ㄶ搲㠰㉣㤸てぢ愸扢昴㈷〱ㄴ攲㤸㜸搲㥦攲ㅢ㔱换晥昵㙦㠵〹扥㈸挴敢㘹㈶捡㘱昳㘸㐰攲㕡ㄶ㥣㘸ㅡ㤰昸㤷〵挷攳〳㝥ㅢ戹㡡㐴ㄶㄲ㡤敡㠹㐸㑢㌳昷㘹㠰扥慥㝥捥㡤敡㑥㍤愵ㄴ敦㉦摤㝦晦扢晤改愱捤改㑦摤摥晢昴摢扦㝢攷愹㌷㍦戳昳敦敦㍤晢散㥢㝦㝤敡昵昷㕥㥤搹昹摢攷㥦晦昵ㅤ㍦㜸晤㥤昵收㜳敡㑢敦ㅥ㜸敥愱㤱ㄳて㍤㘰ㅥ扤㘱敦㐳昷ㅣ扦㙢㘴昲扣攱慥慥敥敥㙢〷㕦扢昰扡㠱搳て扣慣晣敡㑦ㄷ㌸㡡㕣㉥〷ㄴ〰搱㌳挰㘵换㘹㝣ㄷ〹㑣㠳㌳晥㔰愷挱攵㥥挶㑦㈹㠵ㅢ㌵㠶㤷㉣㥣ㅢ㥣㠰㉣㈸㌶ㄶ昴晣〷㈴㠸戳戳</t>
  </si>
  <si>
    <t>Total Funds Coming In per Week (5 days)</t>
  </si>
  <si>
    <t>1e0de624-7c2e-4c8b-a055-985e77d5fec7</t>
  </si>
  <si>
    <t>Bail: Number Arrested</t>
  </si>
  <si>
    <t>Bail: Expenses</t>
  </si>
  <si>
    <t>㜸〱敤㕣㕢㙣ㅣ㔷ㄹ摥ㄹ敦慣㜷搶㜶散挶㘹搲愴㌷搳ぢ扤㌸摡挶㐹㐳㕢㑡㐸㝤挹慤捤挵㡤㥤㤴ち捡㜶扣㝢挶㥥㘴㘷挶㥤㤹㜵攲㔲㈰摣㝡愱㈰㐴晡〰攵㕡㈱㠴㐰㐲㐸昰㔰㤵摢〳ㄲㄲ〸戵〸㈱㠴挴〳㔲愹㄰㍣㠰㔰㈴㕥晡㠰〴摦㜷㘶㘶㜷㜶搷㍢㜶㌷㉤戸挸㤳散㥦㌳攷㝥捥㝦㍤晦㝦㈶ㄹ㈵㤳挹晣ㅢて晦攵㤳㘵攲㥡㤹㘵㍦㄰㜶㜱搲慤㔶㐵㌹戰㕣挷㉦㡥㝢㥥戱㝣搴昲㠳ㅥ㔴挸㤵㉣㤴晢㕡挹户ㅥㄷ昹搲㤲昰㝣㔴搲㌲㤹㝣㕥㔷㔱捥㑥昸ㅢ㡡㕦㜴戶敡捦〲捣㑥㑥㥣㤸㍢㠳㕥㘷〲搷ㄳ㍢㐷㑥㠷㙤昷㡤㡤ㄵ挷㡡扢昷摣㌳㔶摣戵㜳㘴戲㔶つ㙡㥥搸攷㠸㕡攰ㄹ搵㥤㈳搳戵戹慡㔵㝥㐰㉣捦扡㘷㠵戳㑦捣敤摡㌳㘷摣㜹昷搸㥤㝢昷㥡昷摣㜳㜷㍦㠶捥ㅣ㥦㥣㤸昶㠴改扦㐹㝤㙡㥣昲㥤㔳愲㙣㜱㙤㐲㜸㤶㌳㕦㥣㥣挰摦挴晣昱㜶㔷㜱㘶㐱㠸㠰㐳ぢ㑦㌸㘵攱敢㘸搸㘷㡦晢㝥捤㕥攴收改昶㐱㉣戵㙣昸㠱㘶㑦㡡㙡㔵户攳㕥昳昶〹散㕤搵㔸敥户㘷㠴攳㕢㠱戵㘴〵换㌹㝢ㄶㅤ㔵〶散㔳扥㌸㘹㌸昳攲戸㘱ぢ捤㍥㔴戳㉡搹昰挹昴摣ㄲ㜷㤱㥣㤸㕣㝥㜱摣户㈷ㄷっ㑦捥挸攷挶愴搴㍤攸㤵㥢敢摥搸戹㕦㑥㕤㡥挰㍥㙦敥㕣て㈵愷つ慦㕥㜳戴㜳捤㘸昱捤㌳戸愳㜳晤挴ㅥ㌵户戹慤㜳ㅢ戹㤵捤戵㤵扥㠸扥攵㡥㘲㌱㝡㡥愰㤷㈰㑦㐰〴敡〵㠲㍥㠲㝥〰㈵晢㑦㜰㐹戲㈱㡢搴㤲愱㤶收搴㔲㔹㉤㔵搴㤲㔰㑢愶㕡㥡㔷㑢ぢ㙡挹㔲㑢㘷搴搲㔹搴㠹㥦㝣㙦慦ㅡ㍤捦摤昲㕢敢攴㥥ㅢ㈶㉥扡捦㕥㍣昰昴㜳摦敤摦㠴㑡て㐶㤳㥡昲㡣㜳㈰戵〶ㄵ敦㉥敥攲㥦搵戹〲㑣㘱敥㌵敦㌲挷挶㉡㝢㜷ㄹ㝢っ㡤换㑡㐱㝥ㄳ愱っ愱㙥扦昹㤰攵㔴摣㜳ㄲ㜷搷㑣ㄸ扥㘸㙣摣㘸㔴㌶攱搶㥣㡡㝦昵捡㠵㌳㠱ㄱ㠸ㅤ慤㘵㡤㑥摡㥡捤㠰慤㠴㉦挷扢慥戵搹㘹愳㕡ㄳ攳攷慤戰昸摡㤶㘲㝢摡㜳攷㍡㤷ㅥ昴挴㘳昵搲戶ㄹ㡤㐳愸㉤挹扥摢㔶ㄹㄶ㠵昳ㅡ㤹㕣㜰㝤攱挸改㡤摡搳㔶昹慣昰㘶〴㐵愲愸挸愵㕥挹愲㠸敢㐷㑦㌸㔸㈸戸戵㜲㐳㌲搷㍣㜰㍥〰㌳㡢ち收扢㈸扣㘰㜹搶㤸慢㡡慤㑤㔵挲㌱㔱戰扤㈹晢愰㕢慥昹㤳慥ㄳ㜸㙥戵戹㘴扣戲㘴㐰搲㔴㡥戹ㄵ㤱捤㘶愴㔰㠰挰敤改㔱㤴捣敤㥤㜹㐱㈲㈲㠱㘲㌲昲㔵捤㘴㔷㍣㠹搵㘱ㄵ㔵㐱㥡㔴㙦㕡愵㌳捥㔷捡㤸ㄴづ㑣慣㠹晡㠳㠳摥扡㑡户㜵捣扤戵㤵㔵㜵㌸㕡晤㠱㈵攱〴㠷つ愷㔲ㄵ㕥慡昶㔳㌸㈳㝤㄰㐰扢〴㠱搰㜱昷愸敡㤴昳捡戲㜶捥慡〴ぢ戹〵㘱捤㉦〴挸㠳㠶捣攷戹戵㙤㡦㝥〵戲昴捤〴挳〰㠵㐲㈶户㠵㤵㜲〵㍣ㄹ㡤搲㈹㠵㤷㥢〴㌹摢㌵昱㜲扦㜹搰慡〶㈲ㄴ捡㠳㈶㌰ㄲ㙡㌵㠹扥〱㤲愸㘷㤴㐳㠵戱挵㥣〴㤵ㅡ㤶ㄳ㉣㌷昸戶㡤㑢㐲㈲摡㤰〵敢㑥ㄶ㔰ㄴ㌴换㠳ㄴ㕥〳搱戴㐸㠳昴捡〹㈲㈲ㅢ愴㘸㜶昴摣㑣㘴慣㥦㈲㈳㔰㍦㐹㠴慣扤慢戳㡣㈰戱户ㄳ㈹ㅢ㜵攴挷つ㘹戶㤲㉤ㅦ㑡戳㉢戱㜱晡㔶㠲㙤〴㔷ㄱ㙣〷㔰晥〲〹㐷㈹㠷㜴昳愳㕦㡤㜷晤ㅡ㠲㙢〱㈰㥦㜴捡㥣㐸㔴搱㠶㕡㡢ㅤ挹㝡〳戰㤳愵㔱ㅣ㡡㈲㕡挶㜵㍢㜳挰㤶㠸㡥慣捥昵愱㙢戳㔲挷扥戳㌳㙤㈶㤷㐳㡡㑣愹㥡㕣敢㉡㔵㤳ㅢ挱慡㕤敡慤敢搱㔴ㅦ㈱㜸〷㐰愸㔸㘸散慥捤㥡愷㌹昹戶㌰㠹㐲㐳愸㑢攵ㅥㄱ㌱捤晦ㄴ〱搷㜶㜴搹戰㥦㘹ち㡥㥡㙦㝢晢㜹㘷㘷摥㡥㤰摥愲㌳㌷㜴づ㝤㐵㙦搰㠲扥〱散愵晣戱愳㝥戹〹挵晡捤〴敦〴㘸搱㉦㍣㜹扦㔱㉦㠱㌴㠹敤〴收㌶搳攳㈲㉤摣搹攵㐵㈱戵㑦扦㌹㙢㜸昳㈲㠰昷攲挸ㄴ散㘰搷昳㐴ㄵ〷摡㡡捣攰搹㘵㕢㜳愶㝦搰㜳㙤收㙦搸挷晥摢㐲㌱㘴戳㙡㑦愶挵㍥㑥戱㌳ㄳ晥愶〴攵㔰晦敥改㉣㈴ㄲ㡤㥡挹㡢敤搲捦㤶ㅢ㤲愴ぢ㐹㜲㉢戶㔵扦つ〰㔲㐲昹㝤㐷㠹㌲捡㙡㍢㘵戵㘶㙢㤵摥扤㤴㤳㐹㡢晦戰㑤㡥昴㠵捥摡〹昸づ晣〱㝢挶戲敢挲愲捦㥥ㄶ㕥ㄹ㝥〵慢㉡ち愱㑢㤶愲㘶㐳㔶扣㑤㘴㐵㑦㑦摢㔹㍡挵户㈶改愴㐵㑡愴㜲㝢㙡㘱捡㌹扣㐱㔴㜴㐱㔲愸愴戸㠵敡ㄲ㠸㤴挷扡ㅢ㈲愶ぢㄱ㔳挴挶改㜷㄰散㈲ㄸ〳搰㝥つ㐹戳搶㡤㘷㈸慣㜷㠹敥散㔲㈹㤳㈷ㅡ愴㝢昰㤵㡥挲敡㑥づ戳㤷攰㕤〰㉤收て㥤㡦㈹㠴㈸㔱㥥㈰㐴㕡㑢扡㜹摡ㄲ攷㐸〳㥢㑣〴㤵㈶㙢㝥攰摡㡣㉡つ㤸㔳敥㜱㌷㤸戲晣㐵㐴愱㠶捤㈸昱搰㠲㜰㐰㕤ㅥ㙣㥦㤶㍣㜷㜱㔱㔴㜴㜳挶慤㐱戴ㅤ㤹㕡て㠷㜲慣て戶愴㍣㤷慢ち㥥敥捥挶攸㐲㤱㈷㘲昸㕡改㠹㕤㤳攷㥢㠷扥挱挶㡥捥㕡㐱㔵昴㤹㈱搳㌱㥤㌷戱㡢㠸ㅡ㔴㝡捤搹〵㑦㠸愹〱昳㤰㘷㔵慡㤶㈳㠸っ搸㤸っ搴ㅤㄵ昳㠸㄰㑣扢㡣晦戹捥㠰㌹敢ㄹ㡥扦㘸㌰㤸戸扣戹改㑤㠶㐴㌴㜳挲㜲㝣っ㈳戱挸昴愰㌹戳攰㥥㐳戴戶㘶㍢㠷㡣㐵㝦㕤㘰㠵㐴ㅦ㍥ㄲ㌵㡡慡愸慡㤲㔷昳摤攲㠷〷昲㑣㘶㌷㝥㔹〲㠹慢㡣㐶㝦㜹㡡昶愶㕤ㅦ挵㘷㘸愷㜳㑥晤㠸ㅣ搵㌳㝢㔲愵㌰㌹㔵扦㥢㙤敥〱戸晦搰愹㈳㡤愸摣㘵挵慢㌵㝡昸㔳㘴扣㈴㡢㝡㄰㠴晥戹㑤㈱愹㌰㡦㤴〳づ〴挶昹搶㑡㝥〵㔳搶㈱昵㙤㙡㈴て㈲㡡搴㙦ㅥ㌵收㐴ㄵ戱㘸摢〸㌶㠵㉦㌴㘳㙤愳敡㐷㘵㤳慥㙤ㅢ㈴㉤㤲攵㑣搹㈰〵㡦搷〲昷㤸攵攸㈶㠰愴扦㈸换㌸㡦㉣攳扣捣敡㌷㑦㌲㉣㈸搳散换㥤㌷㍣㉢㔸戰慤㜲㥥㉦っ摤慤ぢ㥡〴㤳㔳昲挶㑦㉣㌳㐶㕡慣昹㔳㌰搹晣㈲搰㕤㠴ㅣ攵搶ㄱ晤愰㕣㔵挹攱㡦搲愵㘳〹〲㐶㝡㐹昵㝢搱㥢㈶㙦㐶㐰攴挸攷㔲㝣晦攲搲㐷㤱ㄳ晡攵㠸昵ㄴㄲ㠱㐷㌰㈱攴改摥捥㤹愷ㅣ㉢〰昶㠸戱㠳㔶㌰攵〳攵〰㐸捡攳敤づ㠹搵㐴愳搱扡㔶戸扥扤愸㐹㑤㕣搷㕥㥥搴ㅢ㌷慤㔰ㅣ㙡㤴㠴㈲㔹慤㤲搴㉣㉢捣㜱㍤愹ㅡ㐵㉡敥㔸摢㈸㘹㙥搳挶扥㔳㡡㕣㠶㘲㤲㌴㤳搱昷㐹㐲㐱㤰㤷搴〱ㅤ㐵㝦㝤㍡㜹㈴愲㌵戴〱ち搴㔳㘱摥㐰ㄴづ㍣㠲㉢㈷ㄵ㔱㠸摥挰摦㥢愲攴㠹㕡搰㔴㘲㥣ㅦ㡥㑡挶慢搵ㄳづ慣㠴戲攱㔵搶〹㑢㘳㙤愱㠶㤱摣搹慤昶て户㌷挱㠸ㄱㅢ㌲㈴㤲攲〷〶ㅢ㠲戹ㄲ搱㔴㕡㘷〳摣敡㝡㜶㥥㙦挷㠴攱㐸っ捣〴㤵㈹戱㈴捤戰㠶㈵㍦㉣ㅢ搴㑦㡢㔲㡥敡收昸㥣て㤵ㅥ㔰㡥㐷㈹挹攰扡㜹㤲㙥㈹㕣㘰㠰搸㡤㔲搳攵〰㘱摤㝡〷㍣ㄹ慣ㅦ散㘰㐷挲戰〹慤㌳㑡搰㕣ち攱㌶㉦㠲扣搳㈵㐶㈱㐸㑤昹晣㘳扦昲愵攷昹㝣㘷㝦㈶㑥㐴㑣挴㔰㔷㡡昵〰攴㈶愳㤲攴愲攱㌸㔸ㅥ㑡㌶㈹戴晡攳㍣㥡ㄸ〳㌴昹扣〰㌷㜸ㄸ挷ㅡ㈴摢㔴㜱挷㉤戰愰㑤慢换㥢捣㈳㑥戹㕡慢〸愹㡡㘳㔹㉤㌵昲扡挰㤷扣晥ㄷ㜲㔳捡扥㐴㥢㜲〴㐷㈹㉥㤹㐸敡摥敥搶摦㡢收㔲挸愱㡦㔰戶㌱昸㤸攲㤶㤳挱戰戶㍢ち戴て㌷㌷㉥㉦挸㡢㜳㄰㘹㙤㔹㤴㘵㐷㜱ㄷ慦ㅥ㐱㤶摣㤶愸㜶搴㍤敡搲㘶㑦㘴ㅤ戶挲慣㜵㠱㈳慣㌳ㄴ㜸戹ㅣ㡣㤱㉥戹㠳㥤㘴㉥㐵㤱摤㑢ㅦ㤵慦㤹㑢晢㈳攳㐳㘱㝣㤷愷愰っ㜶ㄵ㡣㐴㠳㕢㙤㔸摤ち㈳扦戴扣昵晢〰ㄴ㠶㠰㘹搰愲㘶㘸攰㑣㈰扤扡㠱挳㘰㘴㑡㜴㌴ㄹ㐸㘵㡣㜲ㄸづ㝢㈰つ摣挴㠳昴慣ぢ㈵ㄴ㙣㤱㤷挲攲㝢㠹愳㌶㡥㐰慥户戵㈵㜳摡〸㜰昵挵搹摥㤲㍤㕥愹搰摣㠵㝦㙥㕤㘰ㄵ搷㌶㐲㜳㜴㑢换㠵㉣戹㈶摡㜷㌷戶ㄴ㐴ㄷ〵㜷㑦ㄵてㅢ㐱㜹㘱㈶㔸づ㉦㙤㜵㑢ㄲ摡㑦攱㡦㔸㜱㜴摡捣㔹㠷㤷㔰㤷戸昷㠵戳㡥㝢捥㤱昳搲㝣摥昸愳ㄵ慢昷昶㜲㤲㠵捣扦昱㐷㍥㙡㐶晢〹㝡㕣换戴搹㐱挳㐱挲㝥攴ㄳ㑡㠳ㄱ愴㔳攸〴戶㝢晤挶〰改㘴㑢ぢ㥤㐸㐱戰㐱㈸捥晣㥢㐶㈸捡㡦㠱㔶ㄲ㑢㜸㈴挷㥥㝦ぢ慣慦晣〸㌹㐴㌸摥㈳㌱愲扤〳愹ㄴ搴㐹㐱ㅥ㕤敦攰㘵㤰晦ㅦ㉣挵摣扣㈲㍢晤ㄷ㤸㔹昹㘱㉢㡡慥㈳㡡㕥㙡㐷ㄱ〳戱㙦㈸攴捤搹㙦ㅣ㌵摦昲㙢扤晦挳愳收晤挰㌰ㅦ㘹㡤㈱愸挶㘰㝣摤ㄸ攸㘹㌳〶㙥㐶戱㌴〶ㅥ㘰ㅢ挶敢㐳㘳㈰昲㜶ㅣ㐳挶敡挶〰愳㜸㈹㈶㕦㈲愸㥡㜰㘰昰慣戵搵愶㈷散㌰慥搷ちㅦ㤱㝢愸㈷㝦ㄲ扥愷㙤敤搹搳㠶㘷搸摢㘵晥㈱㑦㐰㙤㜹戳戸慦㉤㥢戰挵㡥ㄵ㑢㘴愳ㄵ扣ㄲ戱㍦㝤挳㜳戲戶㕢敡挰㔴昸㠴㡥㝡㈵慦攴㉥挳㈷愲昰㠴㤰昹搰㤶敦ㅤ晡搳攳㥦摣捦㝢㘹ㄱ慤㙡っ〴㜷ㄳ㥣愷攵㠰昰㙤攲㑡挸㤵晣晣收ㄸ㍥㐴戲ㄶ慢㘲挲昰愴扤攳敢㜶㥣っ〹㉦㐱㤸㈱昱慤〷㘳ㄲ㌷ㅣ㐲㘳戲搸攲搸㤴㥦㉦㐹㘷㘰㌱㌱㜱改扤㡢〳㠴㑡㐷㤵搵愵㕤愹晤〰㑡攷つ㑥愴搹ㅥ攴昹㤲㡦愲㝣扦㔵慢敤愵㔶㤳㘶愲㌲㡡ㅡ戱㤴㐲愴㠱ㄴ㤲㍣戲㌰昴㉦愵搴㌴ㄲ㕡ㄱ㈰㈵㠶搶ㅡ捣攵挹㝦㐳〸㠸晡昵扥㉥㍦㔵挱㉥〲㡢戱搷扤摢戳㉢慤捥㔸㌵㌱㈸㉢㑦ㅦて㈲㈱㡦㈹捣㘰㤴㔶收㥥㐴㈲㝥戴㌱愴搶散㜸攲㈰〳㜶ㄸ㘲ぢㄹ㕢戳改㔵㉢搸〷㥣ㅡ敥㜸㐰捦攴愴挲㜰㌶㌳ㅢ㐷㑦ㄹ㡤ぢ慢ㄶ挲㉣挲挱㌰㔹㙦搴ㄷㄵ㐱㘷㌹摢㜱晥㐴㤸㡦摦〳戱㝣戴搱昵㤵慤㈵搴㜱㑥㉦ㄶ挸ㅦ散慦敢㔲ㄸㅢ愳㤲㘳㈰㘱搷㔴㉢ㅦ㕥〲㥦㐱ㄳ㘹捦㉢㝡㈳挹戱ㄴ㠵搱攸㤸戳㝡搴㌶晤捦㌸戵攴慣㔹搶㘶挰扡㐹晦㥦㐶挶慡晡㕦㘱㤴㑤愲散愱㈸挱ㄷ㡤㤱㤲㔵㠳㌳摣ㄱ昸戰ㄱ愶㤱㐷㘰㕤㈶ㄹ摣づ㔳㌳昸㐴㌵㉣㤶ㄲㅣㅥ慥㙣敢㈵㠸㝡㕢摡戶㝤ㅤ〵㈰愳㐰摡户㈱㠲㍡戶攷愴摢捦戱戹㠷㤱扤攵㤸㔵昶㕣摦㌵㠳㤱ㄹ㠴㜷㐷昸㠵㤹〹㥢㘷㕣昹㔶慢㔰扢ㄱ㍢搱晦㝥戴㌹㝥〲〲晢戸〸摥慣愸㈳㘳〸㙢㡢㔹昰㙢愳愱㐴㈰㠹摡挱扦挲㝣戰㘶㔴昱㠱敡〹㜸㌵〳㘶慤ぢ㘵ㄷ晡㤶㕢敦㘲㜰敢㜰ㅢ敢〱㜸㝥㐴戵㠸㌰㤸㕣挲晢ㅦ攱扥戶敥㐱㜳摤㘸㙤㍥㙢㜶攷㕤㉢㘸摦〴㑥搷㌶㑡㌳挹㜰㑣㝥㜷㕣搰ㅦ㈱㐴㥣㠷摥搱戵扢㘲搹摢㌰攸㍣晡㙣㥢㉥慦搱㉡ㅣ㘵㙢㠸㜳㝦㄰㑤㤵晢〸昰搳㑢㔱㠲㉦ち晤㜹昷㌲昱〲㤶㐵〶㐰㍡㤳㌳〰㍡㔳昵搷㔶愲㙡㠵㐷ぢ㔲㘱㐱昹㉡捡戹㑢攱㙡㉢捣挳㔱㐳ㅥ㈱㤰搶〵㐰晣㈸㍣㐲挸昱扦㠴〶昵昱攷㤱摢㜹晣㉦慥㌸㍥㤵扦㕣㕦戲晦愱㔸㜹攸㘷㔰慣㥦㈵愸ㄲ搸〰㐳戱づㄹ愴㔸愴慣挹㠵㐱㠴ㅦ敥㐷ㅡ捦㙦愲㝦㕦摤晦捡换㝣晥扥㕦㤱㠲㄰㐵捤慢愰㈰㤴慢昸㝣㜲ㄵ㡢挸敤扣㡡捦慤戴㡡㈱捡㐸捥㐴昷〰〶㝡ㄴ搲㡡㕣㤵㡦〴㌷㤴㍦㐵㈲ㄴ㠹愶㔹っㄱ戱戲㙤つ〹戴攵捥换戶㑢㐸挴㙤㠷攲敤搱戸㈳㈹摦昲㐸㐳㠹㜷ㅦ改扥挹㠵晥搷㕣愸ㅥ昳㜶攴㜸㕤ㄷ㐲〲㙢攳挷戱ㅤ㘵㝢慥换愰扥昲㑣㡣愱挳㠷攳て愵搴㈸捣〴ち〹㑤㔳㔲ㄴ㌷㔲㜹㍡慥晣晤ㄷㅢ㕥㔲ㄴ攰〱ㄹ㠵㤵㐹㜹戲昲㔳㜱攵摤昸〸㑢搶挹昰搲〰㥦㔷攳捡愴㔰㔹昹挹戸昲摦㜶㙦慦㔷㡥〹㌲散㔹㈳戵愴ㄸ扤昲ㄸ㤰昸㈰㥢愷㙢捤愴㈲敤㌳挳㙣㡡㔰ㄹ㉤慥㑡㔵摡㡦晢ㅦㅥ㍥㠹㍥㡡敢㑣戸昵〱㘹ㅢ晥捦〸㐷㜰捤㘹捡〸っ㝣昱扣㠴昸戲愷换㌷㌶捥㤹㈷㍣㘴昴㥡㐷㝣ㅣ慥㉡敢㡡㐴㘰ㄷ㘴挳晤㕤挵て㥦㘲㐳㌶昶㈳㡥㡢愹扣㌶搲㥤ㄶ㤱戱㤴慣昲挹ㄸ戳㤹ぢつ㥡搱㍦っ攴㐰㕥〲㌲愱㝦〴㌰㡣扤㙣㘱挶㄰〵㠱攴昲ぢ㐸攸ㅦ㈳昸㌸㐰㐱㈱搷㤳づ㜲㥦〰ㄸ㡣晦㕦㡡㤱㈵改㌸㔱㤵㈷攲挱㤲㘴愴㝦㡡つ㥥〴攸㠱挷㔶㠹㠸戰愰㍦㠵㥣攴愰㤴㈰㜲搰㘷㔸昰㘹㠲㘷〱ちㅡ㈷扢收㕤攳㥡扡㔴㘱㥦㐱㔳㠵㕢㈱〵摡㘷愳〴㕦戴ぢ〰昷㜶㌶㥡㜹㈶㡥扦攳㐷㜴戳改㠳晤〳昸〰㝦㤹㡢敥挱晦㍦愲㐹ぢ㍦慢扥扢扢扥挸〴ㅡ攷挳㥦㠷捤扥㡣㝥戸慥㠶戱挹ㅥ摦㠳㕦㕥捤㈹ㅦ挳扦ㄷ昰㔳ㅥ挳〸ㅣ㠵㉡㌷て㝦ぢ㘹㐰ㄶ㉣㐶〵搴㕤晡攷〱ㄴ攲㤸㜸搲㉦昲㡤愸㘵晦晡㜳㔱㠲㉦ち昱㝡㠱㠹㙡搴㍣ㅥ㤰戸㤶〵㘷㕢〶㈴晥㘵挱㤹攴㠰㕦㐰慥㈲㤱㠵㐴戳㝡㈲搲戲捣㝤ㅥ㘰愰㘷㤰㜳愳扡㔳捦㉢攵㐷㉢㡦㍥晡晡㘰㜶㘴㐷昶㝤昷昵㍦晦敡慦㕥扢昸扢て散晢敢扦扥昲㤵摦晤昹攲换晦晡挹摣扥㕦㝣攳ㅢ㍦扦晦敢㉦扦戶搹㝣㐱㝤昱昵愳㉦㍣㌱㜶昶㠹挷捣㔳户ㅦ㝡攲攱㌳て㡥㑤㕦㌱摡搳搳摢㝢换昰㉦慦扡㜵攸挲㘳㉦㈹㍦晢挳㌶㐷㤱换攵㠰〲㈰㝥㠶戸㙣㌹㡤㉦㈳㠱㘹㜰挶㙦改㌴戸摣ぢ昸㈹㤵㘸愳㈶昰㤲㠷㜳㠳ㄳ㤰〵攵收㠲扥晦〰愷慤戲㍥</t>
  </si>
  <si>
    <t>Triangular</t>
  </si>
  <si>
    <t>Normal</t>
  </si>
  <si>
    <t>Donation Amount</t>
  </si>
  <si>
    <t>Median Donation</t>
  </si>
  <si>
    <t>㜸〱捤㕡敢㙦ㅣ㔷ㄵ摦扢扢㌳摥㔹摢昱愶㐹㘸搳愴㜴ぢ㠹愰㜵㘴搹㠹㕤摢㔴㔱㘳㝢攳搴㡤昳㘸搶㑤愰〵戶戳扢㜷扣ㄳ捦散戸㌳戳㡥㕤ㅥつ㡦ㄶ㔰㠵㄰㤵〰〹㘸ぢ〲㠴㜸㤶搷㈷㉡㄰㕦愸㤰㄰㐸攵昱愱㕦㔰㠵㐰㐸〸㠹昶㉦〸扦摦摤ㄹ㝢㜷扤㜱㥣㌴㐸戹挹㥥戹捦㌳昷㥥㝢捥戹扦㝢挶〹㤱㐸㈴慥㈰昱挹㤴㘶㘶㝦㜱㉤〸愵㍢㌴攳㌹㡥慣㠴戶㔷て㠶愶㝣摦㕣㥢户㠳㌰㠵づ㝡挹㐶㝢愰㤵〲晢㈹㤹㈹慤㐸㍦㐰㈷㉤㤱挸㘴㡣㈴摡攳㕦㉥捥ㄸㅣ㘵愴㐱晡搰㉢戱㌰㌳㝤愶㝣ㄱ慣㡢愱攷换㐳昹昳㑤〶㐷㐷㐶㠶㐶㠶づㅦ㤹ㅣㄹㅡ㍥㤴㥦㘹㌸㘱挳㤷㐷敢戲ㄱ晡愶㜳㈸㝦戶㔱㜶散捡㐹戹戶攰㉤挹晡㔱㔹ㅥ㍥㔲㌶㐷㈷㐶㐶挷挶慣挹挹㠹㍥ㅤ㥣㑦捦㑣㥦昵愵ㄵ摣㉣㥥㍤攴㜹㘶㘶㝡攸戴っ㙦ㄶ捦っ㜸㠲㘵挱㜳㑤扢㝥㤳㤸㙡ㄴ昰㔸㐱㔶㙣敥㠴㤴扥㕤㕦ㅣ挲戴摢〴㡤搲昸搰㔴㄰㌴摣㘵㙥敡㡣㜴㥣㜳搲攲㜴っ户㄰㠴㘷㑤摦つ晡㕣捡㑦晡戲㕥㤱挱づ昷昸㙡㐵㍡㔱挷㈰攳㥥㌷晤搳愶㉢搳捣っ戸捤㍤㥣慢捡㝡㘸㠷㙢晤敥愳㠱㍣㘷搶ㄷ㈵扢㘸敥㠹㠶㕤ㄵ改㌴晥㈷㔲敦改㌶㌳戵㔱㤸㡦㍢㔳㌳晤㔰㤵戸㠵㈳摤晡戶愸㡢㕡㐵摢扣愸㔲昹㡥㔱摣戳愲敤㥥㤴㝥㕤㍡㝣〹㜷㜲戰愳㤳ㄲ㔰㜳ㅦ搶㈵ㄵ㉦㠷㘲ㄱ扤㤱㈵㜰㉤㝣㡢㙥㠰散㍤敤昹㉥ㄴ昲㤴㌴敢㐷㐷挶挷づㄵ挳㙡㐱慥ㅣ㍤㍣㘶㘴搱㙣昴戲㘳ㅦ挸捥㠲㔷㌷㤵昹攴㤷愵㥦㉦㤸㙢㐶㍦㍢散〰ㄱ改户㘰㜶慤晣㌹㉣㔹㌲㤳愵㜲戲㔴㐹㤶慡挹㤲㑣㤶慣㘴㘹㌱㔹慡㈵㑢㜶戲㜴㌱㔹㕡㐲㥦㌸㘵㝡㝡㤲㔱㝡昵敦㡦扦晥散㙢㡢㜳㥦扡敤ㄷ慦捣㝤昱ㅦ慦ぢ㕡㥡㌲搴ㅣ㌲昹㔳收敡昱搵搰㤷慥㍣㌴㙦㉦㐹挷㤶㐱㜸㜴ㄴ昳慥㤸㡥攴戴㜷愲㤷㜱ㅢ㠸扥ぢ㘴㈰㥥㜶㝥捡昵ㅡ昵搰搸捤收㍤㈰㐲晣ㅢ㤳收挴昷扥昸摦㉦㝦敤户㜲晥攷㝦㝤㈵㥢晥晤㔷㝦搳㜷㍢㥡ㅦ㠹愴㔵昰捤㑢搰扦つ搵㍥㍣㌴捣㝦搷戶㘹㤸戴㌵㘶㡤㕢㈳㈳搵戱㘱昳㠸愹㔱愰摢㔵ㅥ慥戵捦扡㘰搷慢摥㈵愵㑤晢愷捤㐰㙥㈸搷㘰搴㌶㡤㐵㔵㠳㝤摤ㅢ㡢愱ㄹ捡㍢㍢摢㌶㤸㙣ㅡ㔶㠴慤挹㐰扤敦㥤㥤挳捥㥢㑥㐳㑥慤摡捤收扢㍡㥡㘱㘹㕥昹敡慤戳扥㝣㜲扤㜵搳㡣愶攰㤷㔷ㄴ敦㑤慢㙣㌶㌵攷㤵㥦愹㜹㠱慣慢改つ扡㘷敤捡㤲昴㡢㤲㕥㕤㔶搵㔲昷戰㈹㌲昷挱㌳㜵㉣ㄴ〶㕣㝤㔷㙢慤〵攵㤱昵慡慣㘲扥搰攳㜰㙤挱㉣㍢昲ㅤ㙤㕤㥡敦㐴挳摥戶敡㔹慦搲〸㘶扣㝡攸㝢㑥㝢换㔴㜵挵㠴㡢愹㥥昲慡ㄲㅥ㈲捤㤴㄰㠹㔴㑡㠸挴㝤摤捣㤴㝣㠳㈱戵ㄱ㉤㕢㑣㠷㜱㐷扢摡つ㥤挳敡戰ち㐷㔲㈷㤳〷慥挱㑣昱㈵㥢㝢慦摥戱㘵㑤㍣〲搹晢扤㔷敦慤收戸扥㜳晦摦捥挹攴慥㘸昵挷㔷攰㠶ㅦ㌲敢㔵㐷晡㕢ㅥ攰㠲㌳㌲敥〰搱晥〵㑢扥慡昴攸㐳挴慡㔸搳㉥搹搵戰愶搷愴扤㔸ぢ㔱㠷㐳㍥㤳愱㘸㌷㈵攳㑥㔴ㄹ晢㐸昶㠳㘴戳〹晤㉥㜶搲戳挶㍢㥢㘵㡤㑥敥晡ㅤ㍣㘱㠴愱づㄴ㥣晥㠱收捥㝡㝥㤰㑡㜵㕢攵㐳㘶㔰ぢ愹㥥㕢㌶搲㤵ㅢ㜷㤳攴㐱㌴㍡攵㙢㥥ㅦ〳攸㤴收㌱搹敦ㄶ愴㘵〲㥣㈸敢ㄶ愶收㌶捦扢㠲っ㉡〶て挶㌹搸捡慡㡥ㅣ㡣扦捦愵昶换搵戰㘰㠶㘶㡦㡢㈳ㄶ扢㘴愰搳愰ㅡ搵捣㜱㘴扦慡㡢㐷㘷愳ㄲ㌸攴㔴戶㠵㑢慦慡㘸㜲㠲攱挰㕥ㄲ愹㠸㙥扤〸捣㥤㠷愰摥愹攸敤㐷㈵㑥昰敡〹㔹㕦㔸㕢㤶〱扢㘷昴㉤㐵搹㘹㕥㘴㜶愶㔲㝥㌴戴㥤㘰〸㌳㍤攱㝢㡤攵㥢挹㠷扣㡣㝢㐰攲愴晤つ㕡扣晤㌵ㄱ攰昶慣㜰㙦㑡愵㐴㠶摣㔸㘳昰扣㌶愸慤㘰㜶〵て㤵㡣㠳㜸㘴户㙡搳㜸㤶㕦て慣愰敡昵戹㤰搰㠲㉦ㄵ㔰捡愸〲愴摤敦㕥昰晣愵戲攷㉤㔱㥦㜶愸㔲㔰㤳㌲㈴昸攸㡤挰㤶〲㔵㐲愴㔲㙤挸愱〵愵㄰戶攸昷㠲昴㑦㌹㑥㍥收ㄸ攸昷愱㉡〵ㄸ愴て㈲戳昷捣㠵㘲晥昸敡戲慣〷㌲㑦て散攴ㅦ㍥㌷戴敡〴慢攲㉦㔸㍥て昸㍦㝥戴昶捦㍦扣㝣昰攴攵攷㥥晦攵㥦㕥扤戸㑦晣㌹㙡搸㠴㌵〸ㅥㄴ敥ㄹ㐲㐶扣㠶㙥㜴㉢挸户㈷㘳ㄸ㘵㘳㠴攴㌰〸㥣㠳ㄲ㌷㝣挳㘸戳㈸〸㐰攸ㅦ㡣㌱㤲晢㐱〴㤱㠷㠲㑣攳挸挴㐹晣づ晣戹改㙡攳㠸㔸㌶㙦摣〳愸捤ㅡ㕢戴〹攲ㄹ㙥㥥㐱㘱ㄹㄴ㡦㐱搱㠸㕦㠳㜱㔷〱晣㉡㙡攸㠴㍥ㅡ㕤改㜵ㅣ㔹㙡㠹搶㜹㕢㕥愲㡤敤戰㠰㥡㘷ㅡ㐱攸㈹㠷搰㙦ㄵ扣搳㕥㔸戰㠳㘵挷㕣摢㘵㐵㤹ぢ㌵㔹挷㜱敤攳搴敥愸昳㤶㤷㘵搵戰㡡㕥挳慦挸戹挲慤㜰㥣㐳ㅣ㤰愳㍡挹㤳〲改挶㑥㈸㠰㑤〱㉤㐱㑡㘸㍣㔷㍡ㅤ㡤挲敥㉤愰㐰㘵〹〱〷㌶㈴扡㘰㠷㡥散戵搴㠱慣昲ㄹぢ㔲〴〶慡昶㔸ぢ㌵ㄸ㘰愱摦㍡攱摢㔵挷慥㑢㙥挶敥㘶搷㜹戹〸扣㜳搶ぢ㙣㠲昷㝥㙢挱㌷敢挱㌲㕤㜷㘵敤戶戶㤲昲昱㥡㌵㙤搷〳扣㐶敤㈲昳〳㔶戱收㕤挲昵戹攱搶㑦㤸换挱㉤戱㉢戴㤶㘶㔲㕢㈳㤲㈲㤹ㄴ㤹㘴收㐶昷㐷㉦㠰摢慥收㕤㈸て㍤つ㝤扢摣愰挰搴㑢㘸攳㘹ㄲ戵㠷〹㡤愸愰搳㐹户㙣㘱〷挲攲㕣摢㙥愲㕤て晢昵㤸㠴㐲㌴挷㌹㘶ㄶ攴攱ㄳ㡦捥㙤摣㍤摥㔶㑣㐱㈳㡥搹㌶搴㔳㉥愵愹㐲㠴㝦搴㈸㔸㈶㌴㠱愵㑥戵捣㕡慡て㌵㜴挷㐶㜶ㄶ㘸愱捦㥡㌷换搲〱挸㜱捤㜰㐷戳㐰戴㠹㍢㘷㄰戵捤㜸慥㙢㔲攵㜸㜳㔶搷戸㡣㌵搵〸扤㔳㜶摤戰㐰㤴㕥㐶㔵收㉡慡捣搵㈶ㅣ戱捥昱昲愳昲攴攵㉤㥡扥ㅤ搶㕣扢㤲㘱㠱ㄷ㤴㕢㐲㔷攱㍦〸㍦攳ㄴ晢㤲㑥㝣搳㐴ㄹ搸敥㈱㕣〹㈸㍡㙥㍦㌴㍡㈹㜴晣ㄳ㌷㠸㡤攱㜹搴㠱㘲㍣〴㙥ㅡ戱㈷㕤㤱㑡㙦挶㠱戲㌷㥦㐶㡤㜲㑥㠲搰㤶捤挶㕣㤴㘱㈱㑤㜴戹㈵㜰㈲昲挸捥㝢㘶㜵搶慣㈰ち搶ㄳ挵挰㌲搸㕡扡ㅡ㍦㐷㈸㍢㠳戳ㄹ户慥ㄵ扢㉡晤っ㉢㡡〸戸愵〹㠲昵收ㅥ攲㔰㑦㈵㌴慤㌷搳敤㕤㜳㌱慦〳ㄱ㐰㘸つ攸捤㙤攲晦㥦㐷㈶ㅥ攴㙡戳㔹㜵㐴㍤㡣慣㜱ㄲ㐴攴㐱戸㥥㡥づ昳愸㌲㑥㠱㘸昷㠰㜴敥㑤㍢慡〴昶㘴攸㈴慤愲㐷挴扢ㄹ㘰㐳〵㤴㌵戵㤰摥ㄶ㠰慢㌷戱㙤㈶づ㐹改㐵㘸戹慣㘶㥢晥㤵㐰㥡摢㤱㑣愶戱搵㝡㘷㜰㘰搳㙢挱捣㉤㑡㠵㝣〵㘵慥㥦〶搹㑢㘳〱晦㔲ㅣ敡〸搶㈳㌴㥤ㄸ㌰㥢㌵捥㘲㐴㈲㉢〸〶㘳㌱搰攳㐴㜲㝡〴㔹攳ㅣ㠸㈰〰㈲ㄸ㘸㌹扡〴㔱て㡦慦㠴㕥〴搹て㐳戴摤㠶ぢ昰愵攲㌱搷昴㥢㠲㠰㐹摤愸ㄶ㤰ㄱ㜴愸㜴㐹敢㉡㝡ㅥ昹㙢慢㈸ㄱ㤶㔲搱ぢ㔱㠶〵㐱㤸ㄵ慦愷㘵摦摦㡦㙡攳〳散㐰〸搶愵挳㘳散昰㌸㍢㄰㤵㜱敦昵て㠲摣摥㈹搳㌸㝣搴㐵愲ㅦ㐶㝦㐸㤴㈸㉤㝥〱敤㍤㤲㘸〹㔹攳〹㄰㐱㥦慥㈶㙥㐶ㄹ〶戵㌴摡㘵愷扡㙤㜲〵㡡㥦㐵愷㔰っ搷ㅣ㌸㘲㘶愹㝥捤ㅣつ㈹慢敡㘰ㄴ㥥㡦戸㜷扡昳㈶扣㍥㤶㤷摤摥摤ㅤ㔱〶㌵㡣㉤昴㌹摡㡢〰㠷㔷ㅤ捦ㄵ㙣㕣㌹㌸㠶㐹慦㠰散㍥㘵㔷㝣㉦昰慣㌰㕦〴挸挸㌳㙡㘳㈵ㄲ挳㔳摡搷挱戱敢㍢戹戰㜴㥤㈱搶ㄵ摥㘲戲㑢㜵敦㔲㕤捤㐶ぢㄸ扣㔲昲敡改攱㙢〸换㔵㝡㌷愴㤸愳㝦攲㘰㐳㠲昴愷㜲㌴㜰敥扢㡥ㄷ㈶づ捥㑣捦㥣㉢㡤ㅦㄹ㥦ㅣ㍢㈲㈷㈶㈷㑤㜳昴晥攱捡挴㘸㘵㘲〲㐱昶挳㈳㤵攱挹挳㤵慡扥戸搱㔵捡搱戲㌹㍥㕥ㅤ㐷㘶〴摤㠶挷㈷攵昸愴㜹㝦攵挸㘸愵㔲㌱㜳㜴ㅤ㘴㙦搴㐸㙣㤰ㅣ㍤㠶慡扡挸慡㈵㔶搱㝦戴昷搲㘸㙥摢㌵㙢慥㐷㤴㐵㐵㔴㠵㑣昷昴㠸㠳ㅤ㘱㤹㑤敥㘰晤㕥慢敢昴〶摡昳㄰昳昶〶戵敦㈲〷㔳ㄹつ㡦㘴ㄹ㈴㥢愳㈷㔰㔱搷㈷㤱搹㌹㌳㕤㙡て㤰敢㍥慡晢㔰慤㍣ㅥ㈲敦㠱ㅥ愰㘶〷㙡㕡攰㑦㡥慥㐴㜱づ㤱㔱挱㘴ㄵ㔶ㄶ捡〱戰敡ㄲ〸㈷愳㝥㜴〰戴〷昱㔹㉣㠴㕡㠸㝣㐲㕦〳戹慡㙡㠹㘷搱㡤敡搵慥ㅥㄷ㌰㐶愹挷㐷㤰㠱㝡搰て㌰攵攸ぢ㤸㜲㌴㝣愶ㅣ㡤㥦㐹搰㡥戹㕤攲搳㘰㐷㔱慡㤳攳㘳愸㌱㍥づ㤲捤搱㤴㤵㐸㥥㐶愶㡢㐸㉥愳扡㕤㈴㥦㐰㑤愷㐸㥥㐰㥤ㄲ挹㈷㤱㔱㠱㙡ㄵ戲捥㤹㈸慡㈹㍦㠳㑣㝦㑡愳㘲㍦搰愱〱摤㐱收㘰㘷㑣昳㌸㘲㤴㙢㔴挴ㄴ㑥搷收㤹㤴㑥扥敦挶㜸㔱挷㜸㐰昰愷㍤〵愹扣つ㍥摣攴つ摦㐱㡥㜷攳㘷㝣㠶慣㘹㔸挳摤愶戸搵搷ㄲ戲搸攳捥〵搰㍦㝣㜵㕢昰愶搶㍦搹散㡣昵㜲㌰づ戵ㅤ摣愸㤹㉡〷戸捥㠴㌲ㅥ㜶挶㕦ㅦ㠷搰ㄵ晣㄰ㅡ〶ㄹ㤸摢戳㔱㙡㌹搳昷㙤搴捥㈱攸挰㡢㙣捣㌱挰㘱㤶㑥愶㐴㔷㤸ㅤ㝤㥣攱㈱㑥㙥〸㈳捦㔵㌳㔸挱扥㉥㠸㘶摡づ搵㡤㐰㐳扢㌰㉣㔰晤㜳㈰摡搱〳㈷て㑣㘸㉢搸㠷㙤扦愲㕤敡㝣㈱搵㉦㙢㍣〷㉡攸捡㈸㝡㘱搰ㅢ敡㥦〷㔱敦ㄸㄷ㍥摥挱昷㔰㡦戲挶ㄷ搸㠷㥥㡥㔵ㅣ㉦攸昱攲昶〱㍡づ㑥㤵ㅢ搲㤲摥㝣㌰㉡ㅣ㙢㍥㌳搱㌳㜷㙣㠰㕥㐶㡤昸㤰戸攷昹㈹敤㡤愷㕦㝡敢晢てㅣ㝣攱攵㉢搱㤳㌶㤶㐸扣㈱㡦愹㘷㘲昲㤸愰ぢ改ㄶ攴㜰㌱愳慥㐱づ㈷㙡攸㡣昲攴攸㜴㤴愹㝤〹㤹晥㤴愰㤳愰戹㠹㡢ㄸ㐱ㅤ㔷㙡昹ㄵ搴っ搰晣慦㙦㘱昴ㄵ搷㕥搸攵搹㘳攸㠷㠴㠵搱ㄱ㜴㕢㤸扣摡挲慡㔱挳愶攸捤㌳攰㜴慤攸㑤换㌷ㅥ㠶㠱㌵㡢㌸愲搷㙡㔶搳摡㠱㈴㙣挷㔱㠷㜰ㅦ㉥㕢㍥扥戲捣㈳愶㠰㉢ㄶ扥㐱㐶愷〰㘲つ挴慥㌱㥣㌷㔴㐹戹ち敢㡣て㝣摦㘳捤〵㠸〵㔵㌳㠸ㄲ㠷㈱扥㕢摥ち㌷㌱挰愲㌴戵ㄹ〶挰㉦㌳挹慥㠸攴㜶㌴㜷㌵慤㘶㜸㘶㐳ㅥ昱挷㤳㈴敦㘸㌷ㄶㄶ搲㕦挰换攲愸㐳戵㈵敡㤰ㄶ㘵㙣㜱昳㔸扢㥣戸挲㈹ㄳ㔹ㄸ㉦攱愱㝦〳㠴搱㑦㜵㘶㠲㘴㡤㙦愲愶㜹换㈳㍣㑤㘸㜴愸㥤㡢㈳㐶㥣攵敡㍢㍥㠱昴昶㜲挵㜱㑡搳㈹㙣攵㡦㘸晡㍤㙥挹攴㕦㔰㘴摣㤲㈳敢㡢㘱㙤晤慦㈶㝡搴〷ㄵ攳㕢攸挴㔷昱㈷攸㌹挸搵昸㜶㔴愳㙡㘹㜹搴㔶晤㍢㈰㜷攰㈶戱㝥㡢㘸㤷挳㘳㕤攵昰㕤っ㔲㘱捥つㄹ㝣㡦㔵㕣扥㈲〹㐱敢愵ㅣ攲愴㔱㜶摢摥㔸晡捣㕤㌰㠱攸㑦㐶ㄸ㑢ㄸ㜴昸〷㈳摤慥愶敤愱㥢ㅦ㘰愸攰㡥㤰㠷昱挳㈸挳挲〰攵挲㑣㠶㔲ㅣ愰㍣搶㑢㠲㑢攲ㄴ㡤ㅦ戱㥡慢㔱攳㝦ㅣ㘵㔸㄰㡡㌵㌲挶换㈰㜱捡昱ㄵ捡㥢晤〴ㄹ㜸㌳挵〰㔹攳愷㜱ㄷ㍣㜳㘴愴㝡晤っㄹ㈰愲㤸㠵攰㈸㠹㥦㌸〵㔱搳昹㑤愳㤰〱挴㡥㠷ぢ㡥㔰㍤收摢㝢昴晥て㘵摤〹㕢</t>
  </si>
  <si>
    <t>Range</t>
  </si>
  <si>
    <t>2000 - 3000</t>
  </si>
  <si>
    <t>2000 - 8000</t>
  </si>
  <si>
    <t>Distribution</t>
  </si>
  <si>
    <t>Assumptions</t>
  </si>
  <si>
    <t>Legal: Expenses</t>
  </si>
  <si>
    <t>Legal: Expected Needs</t>
  </si>
  <si>
    <t>Total Amount Left for Street Protests</t>
  </si>
  <si>
    <t>Occupying Statement of Cash Flows</t>
  </si>
  <si>
    <t>From Donations Simulation</t>
  </si>
  <si>
    <t>Total Number Needing Legal Rep</t>
  </si>
  <si>
    <t>Amount Required to Pay for Lawyer</t>
  </si>
  <si>
    <t>Expected Legal Expense</t>
  </si>
  <si>
    <t>Maximum Extreme Distribution</t>
  </si>
  <si>
    <t>Donations</t>
  </si>
  <si>
    <t>&lt;=</t>
  </si>
  <si>
    <t xml:space="preserve">Total Cost of OWS = </t>
  </si>
  <si>
    <t>-</t>
  </si>
  <si>
    <t>Sleeping</t>
  </si>
  <si>
    <t>Chanting</t>
    <phoneticPr fontId="3" type="noConversion"/>
  </si>
  <si>
    <t>Drumming</t>
    <phoneticPr fontId="3" type="noConversion"/>
  </si>
  <si>
    <t>Picketting</t>
    <phoneticPr fontId="3" type="noConversion"/>
  </si>
  <si>
    <t>Totals</t>
  </si>
  <si>
    <t>Schools</t>
  </si>
  <si>
    <t>Office Buildings</t>
  </si>
  <si>
    <t>Subways</t>
  </si>
  <si>
    <t>Parks</t>
  </si>
  <si>
    <t>Cost Table</t>
  </si>
  <si>
    <t>Publicity Potential (1 - 10)</t>
  </si>
  <si>
    <t>Total</t>
  </si>
  <si>
    <t>Total Number of OWSers =</t>
  </si>
  <si>
    <t>Activities (Personnel Requirements)</t>
  </si>
  <si>
    <t>Limit of occupying</t>
  </si>
  <si>
    <t># of locations to occupy</t>
  </si>
  <si>
    <t>Location</t>
    <phoneticPr fontId="3" type="noConversion"/>
  </si>
  <si>
    <t>SUMMARY</t>
  </si>
  <si>
    <t>Water</t>
  </si>
  <si>
    <t>Cough Drops (CVS Brand)</t>
  </si>
  <si>
    <t>Sleeping Bag</t>
  </si>
  <si>
    <t>Bongo Drum Set</t>
  </si>
  <si>
    <t>- Markers</t>
  </si>
  <si>
    <t>- Wooden stick</t>
  </si>
  <si>
    <t>- Poster Board</t>
  </si>
  <si>
    <t>Picketing Sign</t>
  </si>
  <si>
    <t>Min number to be "occupied"</t>
  </si>
  <si>
    <t># of People</t>
  </si>
  <si>
    <t>Budget</t>
  </si>
  <si>
    <t>Constraints</t>
  </si>
  <si>
    <t>Maximize "publicity" (annoy as many people as possible</t>
  </si>
  <si>
    <t>Objective</t>
  </si>
  <si>
    <t>--</t>
  </si>
  <si>
    <t>Office Buidings</t>
  </si>
  <si>
    <t>㜸〱捤㕡㙢㙣ㅣ㔷ㄵ摥扢摥ㄹ敦慣敤㜸搳㈴戴㘹㔲搸㐰㈲㘸ㅤ㤹昵㉢戶愹慣挶㕥㈷愹ㅢ攷㔱慦㥢㐰ㅦ㙣㘷㜷敦搸ㄳ敦散戸㌳戳㡥つ㠵ㄶちㄱ愸〲搴㈲㈱㐱㘹晢ぢ昱㉡慡㔰换慢ㄵ㠸㍦㔴㐸㠸㑡攵昱愳㝦㔰㠵㐰㐸㠰㐴晡㤷㍦攱晢敥捥搸扢敢㡤昳㘸㤰㌲挹㥥㍤昷㜵收摥㜳捦㌹昷扢㘷ㅤㄳ戱㔸散ㄲㅥ㝥昳㐹㤰搹㥢㕦昳〳改昴攷摣㑡㐵㤶〲摢慤晡晤㤳㥥㘷慥捤摡㝥搰㠱づ㝡挱㐶扢慦ㄵ㝣晢㔳㌲㔹㔸㤱㥥㡦㑥㕡㉣㤶㑣ㅡ㜱戴㐷㥦㜴挴ㄸㅣ㘵㈴㐰扡搱㉢㌶㥦㥢㍡㔵㍣〷搱昹挰昵攴挱捣㤹扡㠰㠹㠱㠱晥㠱晥挱愱昱㠱晥散挱㑣慥㔶〹㙡㥥㥣愸捡㕡攰㤹㤵㠳㤹搳戵㘲挵㉥ㅤ㤷㙢昳敥㤲慣㑥挸㘲㜶愸㘸づ㡦つっ㡦㡣㔸攳攳㘳摤㍡㈴㥦捣㑤㥤昶愴攵摦㈸㤹㥤㤴㜹㉡㌷搵㝦㔲〶㌷㑡㘶ㄲ㌲㈱㜲摡㜵㑣扢㝡㠳㠴㙡㔴昰挸戴㉣搹摣〹㈹㍤扢扡搰㡦㘹㌷㈹ㅡ愵搱晥㐹摦慦㌹换摣搴㥣慣㔴收愴挵改ㄸ捥戴ㅦ㥣㌶㍤挷敦㜶愸㍦改挹㙡㐹晡摢㥣㈳慢㈵㔹〹㍢晡㐹攷㡣改㥤㌴ㅤ㤹㈰搳敢搴昷㜰愶㉣慢㠱ㅤ慣昵㌸て昸㜲捥慣㉥㐸㜶搱㥣㘳㌵扢㉣ㄲ〹晣㡦㜵㝣戸摤捣搴㐶㘱㍥㑥㙥搱昴〲㔵攲ㄶづ戴敢摢㘰㉥㙡ㄵ㑤昳愲㐹㘵㕡㐶㜱捦昲戶㜳㕣㝡㔵㔹攱㑢戸㤳㝤㉤㥤㤴㠲敡晢戰慥愹㘸㌹㔴㡢攸ち㍤㠱㙢攱㕢㜴〳㘴昷㐹搷㜳㘰㤰㈷愴㔹㥤ㄸㄸㅤ㌹㤸て捡搳㜲㘵㘲㜰挴㐸愱搹攸㘲挷㙥㤰敤搳㙥搵㔴敥㤳㔹㤶㕥㘶摡㕣㌳㝡搸㘱ㅢ㠸㐸扣ぢ户㙢㤴捦㘱昱㠲ㄹ㉦ㄴ攳㠵㔲扣㔰㡥ㄷ㘴扣㘰挵ぢぢ昱挲㘲扣㘰挷ぢ攷攲㠵㈵昴㠹㥥㘴㘷㘷㍣㝣摥昸敢㐳㙦㕦㜸㙢㘱收愹㕢㕥㝤㝤收㤹扦扤㉤攸㘹捡㔱搳㘰㍥㝡挲㕣㍤戲ㅡ㜸搲㤱〷㘷敤㈵㔹戱愵ㅦ㑣っ㡦昶㡦つて㡤㡣つ㡤㘷〷挷戲攳挳〳挳〷昳㈵戳㈲㈷〶㡣敤ㄸ㘴摣〲愲敦〰改㡤㔶㤱㤹㜴摣㕡㌵㌰㜶戲㜹ㄷ㠸㄰晦挴ㅡ戸㡥摤㉦晣攷ㅢ捦晤㐶捥扥昲攷搷㔳㠹摦㝤敢搷摤户愲昹晥㔰㜹搳㥥㜹ㅥ收戸㘱改㠳晤㔹晥扢戲㡢挳挳慤ㄱ㙢搴ㅡㄸ㈸㡦㘴捤㈱㔳愳㝥慦搶㤶戸昴㙥敢慣㕤㉤扢攷㤵㜱敤㥤㌲㝤戹㘱㙢㝤㘱摢ㄴㄶ㔵昶昷戴㙦捣〷㘶㈰㙦㙦㙤摢㄰戲㘹㔸ㅥ慥㈷㝤昵扥昷户づ㍢㘳㔶㙡㜲㜲搵慥㌷摦搱搲っ挷㜳㡢㤷㙦㍤敡挹挷搶㕢㌷捤㘸ㄲ㘱㝡㐵挹摥戴捡㝡㔳㝤㕥㤹摣愲敢换慡㥡㕥㥦㜳摡㉥㉤㐹㉦㉦ㄹ攴㘵㔹㉤㜵ㄷ㥢㐲敦敦㍢㔵挵㐲攱捦攵て㌶搶㕡戰㈵㔹㉤换㌲收ぢ戳づ搶收捤㘲㐵扥慦愹㑢晤㥤㘸搸摤㔴㝤搴㉤搵晣㥣㕢つ㍣户搲摣㌲㔹㕥㌱ㄱ㜱捡㈷摣戲㐴挰㐸昰㠹㠹㔸㐷㠷㄰戱扢摡㜹㉤攵晡晤㙡㈳ㅡ戶㤸昱攳戶㘶戳敢㥦挳敡戰㡡㡡愴㑤挶昷㕦㐱㤸㤲㑢㌱㜷㕥扥㘳挳㥡㜸㈲戲昷㐷㉥摦㕢捤㜱㝤攷晥扦㥤攳昱ㅤ攱敡㡦慣㈰㉡摦㙢㔶换ㄵ改㙤㜹㥥ぢ捥挸戸つ㐴晢〷㍣昹戲摡㘳㐸ㄱ慢㘲㑤㍢㙦㤷㠳㐵㝤㔱摡ぢ㡢〱敡㜰收㈷㤳㔴敤愶挷戸ㅤ㔵挶ㅥ㤲扤㈰愹㔴㑣扦㠳㥤昴㤴昱晥㝡㔹㘳捣扢昶㜸㑦㔴㘱愸昳〵㘰挰搷㥣愳慥攷㜷㜴戴㕢攵扤愶扦ㄸ搰㍣户㙣㘴㘴㌷㍥㐰㤲〱搱ㄸ愳慦㜸㥣昴愲㔳㠲愷㘶㡦㌳㉤㉤ㄳ㔸㐵㜹户㌰㌵愷㝥晣㑤㑢扦㘴昰㥣㥣㠱慦慣敡攰攰晣摤づ慤㕦慥〶搳㘶㘰㜶㍡㌸㜱戱㑢〶㍡昵愹㔱㜵㡥㈳㝢㔴㕤㌴㍡ㄵ㤶㈰㈱慤搸〶㈹㕤慡愲㉥〹㡥〳㝦㠹㜵㠴㜴敢㐵㘰敥㍣ㄳ昵㔶㐳㙦㍥㌹㜱愰㤷㡦挹敡晣摡戲昴搹㍤愹㙦愹捡㔶昷愲戰㔳愵攲〳㠱㕤昱晢㌱搳㘳㥥㕢㕢扥㤱㜲㈸换搸〷ㄲ㍤摡㕦㘰挵㔷扦㈶攲摤捥ㄵ敥㑤愱㄰㑢㔲ㅡ㙢っㅥ摦〶慤ㄵ挲㉥攱㑢㍤挶〱㝣愵戶㙡搳㜸戴㕦ぢ捡愰改㜵㍢搰搰扣㈷ㄵ㙥㑡慡〲戴摤攳㥣㜵扤愵愲敢㉥搱㥥戶愹㤲扦㈸㘵㐰㉣搲ㄵ㘲㉦㠵戱㠴攸攸㘸〲ㄲつ愰㠵㈸㐶扦ㄳ愴㘷戲㔲挹㐴ㄲ㝤晤㉥㔴㜵〰ㄵ改㝤㘰㜶㥦㍡㥢捦ㅣ㔹㕤㤶㔵㕦㘶ㄸ㠱㉢㤹晢收晡㔷㉢晥慡昸ㄳ㤶捦〳晥捤挷ㄷ晦晥晢㤷てㅣ㝦昲改㘷㕦晢挳ㅢ攷昶㠸㍦㠶つ㥢愰〷挱㠳㠲㐱晤㘰挴㕢攸挶戰〲扥昹㌱戲㈸ㅢ〳㈴㠳㈰〸づ㑡摤㠸つ挳昵愲㈰〰㘱㝣㌰㐶㐸づ㠱〸㈲て㠵愰㐶挱㐴㡦昸㉤攴㜳搳搵挶ㄱ戱㙣摥戸扢㔱㥢㌲戶㘸ㄳ挴㌳摣㍣㠳捡㌲愸ㅥ㠳慡ㄱ扦㠲攰戶ち昸㘵搸搰ち㝤㌴㠶搲㙢㌸戲搴ㄲ慤㌳戶㍣㑦ㅦ摢㘶〱㐴攷㙡㝥攰慡㠰搰㘳㑤扢㈷摤㘰摡昶㤷㉢收摡づ㉢㘴捥㉥捡㉡㡥㙢て愷㜶㑢㥤扢扣㉣换㠶㤵㜷㙢㕥㐹捥㑣摦っ挷㌹搴〱㍤慡㤳㍣㉥昰㕣摦〹〵戰㈹㘰㈵㜸㘲ㅡ捦㤵搶㐰愳愰㝣〳㈸㔰㉣㈱㘰敦㠶㐶攷敤愰㈲扢㉣㜵㈰㉢㍥㘹㐱㡢挰㐰攵㑥㙢㝥ㄱづ㌸摤㘳ㅤ昳散㜲挵慥㑡㙥挶捥㝡搷㔹戹〰扣㜳摡昵㙤㘲昹ㅥ㙢摥㌳慢晥㌲㐳㜷㘹敤㤶愶㤲㡡昱㥡㌵㘵㔷㝤扣㐶敤㈲昹㕥㉢扦攸㥥挷㙤扡收㔴㡦㤹换晥㑤戱㉢昴㤶晡愳戶㐶挴㐵㍣㉥㤲昱攴昵敥㡦㍥つ㘹㍢敡㔷愳っ散㌴昰散㘲㡤ち㔳㉦愱㡦㈷㐸搴ㅥ挶㌴愲㠲搶㈰摤戰㠵㉤〸㡢㜳㙤扡㤸戶㍤散搷㔳ㄴち搱ㅣ攱㤸愳㈰昷ㅤ㝢㘰㘶攳敥昱㥥㔲っㅡ㜱捣㔵㐳㍤ㄵ㔲敡㈶㐴昸㐷㡢㠲㘷挲ㄲ㔸㙡㌵换㤴愵晡搰㐲户㙤戰㐷㠱ㄶ扡慤㔹戳㈸㉢〰㌹㡥ㄹ㙣慢ㄷ㠸㌶㜱〵昵挳戶㥣敢㌸㈶㑤㡥ㄷ㘹㜵㡢㑢㕡㤳戵挰㍤㘱㔷つぢ㐴搹㘵㔸㘵慥愲捡㕣慤挳ㄱ㙢㡥㤷ㅦ挵㔳㤶扢㘰㝡㜶戰攸搸愵㈴ぢ扣愰摣ㄴ戶㡡昸㐱昸ㄹ㍤㔱㉣㘹挵㌷㜵㤴㠱敤敥挷㤵㠰慡攳昶挳愲攳㐲挷㍦㜱㥤搸ㄸ㤱㐷ㅤ㈸挶扤㤰愶ㄱ㝢㌲ㄴ愹攷㘲㤴㌷扢昸〴㙡㔴㜰ㄲ㠴戶㙣㌶㘶㐲㠶㠵〴搱攵㤶挰㠹挸㈳㌵敢㥡攵愳㘶〹㐹戱捥㌰㈵㤶挴搶㌲搴㜸㘹㐲搹ㅣ捥㘶摣扡㔶散戲昴㤲慣挸㈳晦㤶㈰〸搶敢㝢㠸㐳扤㈳愶㘹㕤挹㜶敦㥡㠹㘴敤て〱㐲㘳㝥㙦㘶㤳晣㝦摦㍦㜶て㔷㥢㑡愹㈳敡㍥戰挶㜱㄰㤱〱攱㝡㕡㍡捣愲捡㌸〱愲敤〳㘹摤㥢㘶㔴〹散挹㑣㑡㐲㈵㤳㠸㜷㤳挰㠶ち㈸㙢㙡㈱㕤つ〰㔷慦㘳摢㘴㤴愱搲昳戰㜲㔹㑥搵攳㉢㠱㌴户㈳ㅥ㑦㘰慢昵搶攴挰愶搷㐲㤸㤳㤷ち昹ち敡㕣㍦〹戲㥢捥〲昹㠵㈸搵攱慦㈷㙣㕡㌱㘰㉡㘵㥣挶㠸㔸㑡㄰っ㐶㙡㘰挴〹昵㜴㍦㔸㘳づ㐴㄰〰ㄱっ㌴ㅣ㕤㠲愸㠷挷㔷㑣捦㠳散㠵㈳摡㑥捤〱昸㔲改㤹㉢挶㑤㐱挰愴㙥㔴昳㘰〴〳㉡㐳搲扡㠹㥥〱㝦㘵ㄳ㈵挲㔲㈶㝡㌶㘴㔸㄰㠴㔹搱㝡㔸ㄱ慥攷攳㘰㡤㑦戰〳㈱㔸㥢づて戲挳㐳散㐰㔴戶てㅦ晤㘱㤰㕢㕢㜵ㅡ愵㡦摡㘸昴㤳攸て㡤ㄲ愵㐵㉦愰扦㠷㌳㈸㠰㌵ㅥ〵ㄱ㡣改㙡攲㘶挸㌰挷愵搱㉦㕢捤㙤㔳㈸㔰昲㉣〶㠵㝣戰㔶㐱㈰㈶㑢昳慢㜳㜴愴㤴慡㠳㔳戸ㅥ搲攰㠹搶㥢昰晡㔸㕥㜶扢㜶戶㘴ㄹ搴㌰戶㌰收㘸㉦〰ㅣ㕥㜶㍣㔷戰㜱攵攰ㄸ㍥㝡〹㘴攷〹扢攴戹扥㙢〵㤹㍣㐰㐶㠶㔹ㅢ㉢ㄶ换㑥㙡摦㠶挴戶敦攴挲ㄲ㔵㘶㕣㔷㜸㡢㐹㉤㔵摤昳㔵㌵ㅢ捤㘷昲㑡改慢戳㤳慦㈱㉣㔷捦㠷愰挵㌴攳ㄳ〷ㅢㄲ愴愷㈳㑤〷愷扦敢㜸㘱散㐰㙥㉡㌷㔷ㄸㅤㅡㅤㅦㄹ㤲㘳攳攳愶㌹㝣㈸㕢ㅡㅢ㉥㡤㡤㈱攷㍥㌸㔰捡㡥て㤶捡晡挲㐶㔷㈹㠷㡢收攸㘸㜹ㄴ捣〰扡㘵㐷挷攵攸戸㜹愸㌴㌴㕣㉡㤵捣㌴㐳㠷扡戸㉦㠲㌱㙣㤰㌴㈳㠶慡㍡挷慡㈵㔶㌱㝥㌴昷搲攸㙥㔷敢搶㕣㡦㈸㡡㤲㈸ぢ㤹攸散ㄴ〷㕡搲㌲㥢挲挱晡扤㔶搷ㄹつ戴㘷愱收慢ㅢ搴扣㡢ㅣ㑣㘳㌴㕣㤲㘵㤰㔴㥡㤱㐰㈵㘱ㅦ〳戳㍤㌷㔵㘸捥㤷敢ㅥ慡扢㔱慤㈲ㅥㄲ昱扥敥愳㘶ㅢ㙡ㅡ攰㑦㥡愱㐴㐹づ挰愸摣戲捡㌲ぢㄵ〰㔸㜵ㅥ㠴㤳㔱ㅦ〶〰晡㠳昸ㄲㄶ㐲㉢〴ㅦ搳搷㐰㉥㙢㕡攲〲扡搱扣㥡捤攳㉣挶㈸昳昸㌴ㄸ㤸〷攳〰㕦愱㍦づ㔲㌷㡦散㘰搶㍡㜴愸㌸㌰㌸㌰㘸つㅦㅡㅣㅥ㤷㠳搹㤲㌹㙥㘵㑤㑢㡥㘷戳㘶㕡㠵つ㜴㌷㍥〳㤲㘶愰愰〴攳戳㉣愹㠸挱ㄲ摢〴㈳〰㌷㕡㍣㠹㠹㜰ㄳ搴㤹昳㌹戶㝦ㅥ㈴㤵㘶㄰㔰捡㝣ち㑣ㅢ㘵㝥〱搵捤捡晣㈲㙡㕡㤵昹㈸敡㤴㌲㉦㠰㔱㈹㙥㤵散㑥㥢㈸慡挵㝥ㄹ㑣㑦㠷㐶㤷戸扢挵㜶摡挳搳扥搶㙣攸ㄱ㘴㌷搷㘸挲ㅤ㌸㤷敢愷㔹㈲晥戱敢㤳㐵敢搴㈱㡡ㅦ㙤〵㕡㜹て㜲愸昹㡤愸㐳㠹っ戵挶搳ㄴ㑤㤷捣戶㥢攲㔶㍦扢㔰挴㉥㘷挶㠷攵攲攷扢㜹㜷㜲晤户㥦敤㤱㐵昷㐵㐹扡〳ㅢ㌵㤳㐵ㅦㄷ愱㐰㐶挳㑥㜹敢攳㤰昴㐲〴㐳㐳ㅦ㔳㝡扢㌶㑡つ㘸㘰捦㐶敤っ搲ㄵ扣〲㐷ㄲ㝤ㅣ㠳㠹㜸㠷㘸ぢ搰挳㕦㜹㜸晣㔳ㅡㄲ搰㌳攵㈴㔶戰愷つㄶ㥡戲〳㜵㤷搰搰㉥っぢ㔴晦ち㠸㌶戱晦昸晥㌱捤挳㍥㕣昵㉢㥡戵捥ㄷ搲晣㔲挶搷㐰〵㠳㈰㔵㉦っ挶㔱晤ㄹ㄰昵㡥㔱㔱挵㍢昸ㅥ摡㔱捡昸㍡晢㌰㐶戲㡡攳〵㘳㘵搴摥换㤰挳愹㜲㐳ㅡ㥥㡢昷㠴㠵挳昵敦㘴昸㥤㍥摣换昸愴㐶㍣㈲昶㍤㍢愹扤昳挴㡢敦晥攰敥〳捦扦㝣㈹晣㝥㐲㡤㜸㐷㠶㈳挶てぢ〶㥦㜶改ㄱㅢ㌳㙡㥢ㅥ㔹っㅢ㕡昳㐳㘹㠶㉢攵㙡摦〴搳搳㈱ㄸ㕥攸㙥挲挲〸摡戸㌲换攷㔸挳挸㔰搷て㘳㡥晥㍣㠸搲捦㤰㈸愲㕦戴晥㤴昱㈲㍢㌳愸㐴㔵扤っㅣ搷愶ㄲ㐶㤹㉤㔵昲收愵㤷扥晡摦㝦ㅤ㍢㡣㝥㜸㉥摥㈳㉥攰慢㥤㑡ㅥ〹㔷扥㈹㘵昶㜰搸戰㈹㘳挴愰㜳愵㡣㔱挳敦㑡㑣㍤㙢ㄶ戱㑢㤷㔵慦㘶㥣〰㝡戱㉢ㄵ㜵昰㜷攳㠲攷攱㤷㥤㔹攴㌱㜰慤挳捦愰攱挹㠳晣〶昱㜲㜴㠵㌰㔴㐹〵ㄹ敢㤴㠷㍢㐵愷㌵攳㈳晦㔴㑥㈲㌳ㅤ〴昸改昴㘶戸晤〱㡡㈵攸〷㜰ㅤ晥ㅡㄴ㙦㡢㠲〸㙦摡㍡㘵㍤㈵戴愱㡦攸〷㥢㌸敦㠵搷㤷㡡搲扦㠳㤷㐵㤹㡥㜲㐳愶㈳㈱ㅥ挴ㄶ搷㡦搲㈷㘳㤷㌸㘵愲ㄹ攳扢昸搲扦〷挲㡣慢㍡〲㐱㔲挶昷㔱㔳扦㔹摥〱㉥愶㌱ㄴ户㉥㡥戸昴㈸㔷摦昲戳㑢㔷ㄷ㔷ㅣ㍤〹㠶㤳慤㈲ㄹ㠳㐶愷㔳㌰昹㐷ㅣ㐹愷㔰㤱搵㠵㘰㜱晤て㌷〰㕥昰ㅢ㡥昱㐳㜴攲慢昸ㄱ㡣㌹㤴㙡扣ㄴ搶愸㕡晡㉣慤㔵晦ㄱ挸㙤戸扤慣摦㕣㥡昵㌰搷㔶て㉦㘳㤰㑡慤㙥攸攰挷慣攲昲ㄵ㠹〹晡㍤昵㄰㍤㠲扥慤收昱ち㤸㘸㜶ㅡ㌵㝡搵摢捤ㄸ扣〳㡥ㄱ晥㉤ぢ戳ㅡ㝤ㄵ晥㈵㑢扢㑢㜲㜳ㄲ改㔵っㄵ摣㈷捡㌰㝥ㄲ㌲㉣昴㔲㕢㘴㤲搴㙤㉦戵戴㕥ㄲ㕣㈸愷㘸晣㤴搵㕣愳ㅡ晦戳㤰㔱攳戹㥥㡤ㄱ敡㐵愸㌱㝥づㄲ㍤㘹扥㔰挵捡㕦㠰㐱慣㔴攲挰ㅡ慦㐵㕤昰㥤愶㔸搵敢㜵㌰㐰㙡㤱〸挱㔱ㄲㅦ㌱㡤敤㘰㘸㥤㐲㈱〹攸ㅦつㄷㅣ愱㝡攴㥡㝢㜴晤て敥昸㌰㈴</t>
  </si>
  <si>
    <t>㜸〱捤㕡㙢㙣ㅣ㔷ㄵ摥扢摥ㄹ敦慣敤㜸搳㈴戴㘹㔲搸㐰〲戴㡥捣晡ㄵ摢㔴㔶㙢敦挶愹ㅢ㈷㑥戳㙥〲㝤戰ㅤ敦摥戱㈷摥搹㜱㘷挶㉦㈸戴㔰㠸㐰ㄵ愰ㄶ〹〹㑡摢㕦㠸㔷㔱㐱㉤慦㔶㈰晥㔰㈱㈱㉡㤵挷㡦晥㐱ㄵ〲㈱〱ㄲ改㕦晥㠴敦扢㍢㘳敦慥㌷捥愳㐱捡㈴㝢昶摣搷㤹㝢捦㍤攷摣敦㥥㜵㑣挴㘲戱㡢㜸昸捤㈷㐱㘶㝦㘱摤て愴搳㥢㜳㉢ㄵ㔹ち㙣户敡昷㡥㝢㥥戹㍥㙤晢㐱ㅢ㍡攸㐵ㅢ敤扥㔶昴敤㑦捡㘴㜱㐵㝡㍥㍡㘹戱㔸㌲㘹挴搱ㅥ㝤搲ㄱ㘳㜰㤴㤱〰改㐴慦搸㙣㙥㘲㘶敥ㅣ㐴ㄷ〲搷㤳㠷㌳㘷㙡〲挶晡晡㝡晢㝡晢〷㐶晢㝡戳㠷㌳戹攵㑡戰散挹戱慡㕣づ㍣戳㜲㌸㜳㙡㜹慥㘲㤷㡥换昵㔹㜷㔱㔶挷攴㕣㜶㘰捥ㅣㅣ改ㅢㅣㅡ戲㐶㐷㐷㍡㜵㐸㍥㤹㥢㌸攵㐹换扦㕥㌲摢㈹㜳㈶㌷搱㝢㔲〶搷㑢㘶ㄲ㌲㈱㌲敦㍡愶㕤扤㑥㐲㌵㉡㜸㈸㉦㑢㌶㜷㐲㑡捦慥捥昷㘲摡つ㡡㐶㘹戸㜷摣昷㤷㥤㈵㙥㙡㑥㔶㉡愷愵挵改ㄸ㑥摥て㑥㤹㥥攳㜷㍡搴㥦昴㘴戵㈴晤ㅤ捥搱戵㤲慣㠴ㅤ晤愴㜳挶昴㑥㥡㡥㑣㤰改㜶㙡㝢㌸㔵㤶搵挰づ搶扢㥣晢㝤㜹摡慣捥㑢㜶搱㥣㘳换㜶㔹㈴ㄲ昸ㅦ㙢晢㔰慢㤹愹㡤挲㝣㥣摣㠲改〵慡挴㉤散㙢搵户捥㕣搴㉡ㅡ收㐵㤳捡㌴㡤攲㥥ㄵ㙣攷戸昴慡戲挲㤷㜰㈷㝢㥡㍡㈹〵搵昶㘱㐳㔳搱㜲愸ㄶ搱ㄱ㝡〲搷挲户攸〶挸摥㤳慥攷挰㈰㑦㐸戳㍡搶㌷㍣㜴戸㄰㤴昳㜲㘵慣㝦挸㐸愱搹攸㘰挷㑥㤰㥤㜹户㙡㉡昷挹㉣㐹㉦㤳㌷搷㡤㉥㜶搸〱㈲ㄲ敦挰敤敡攵㜳㔸扣㘸挶㡢㜳昱㘲㈹㕥㉣挷㡢㌲㕥戴攲挵昹㜸㜱㈱㕥戴攳挵㜳昱攲㈲晡㐴㑦戲扤㍤ㅥ㍥慦晦昵挱户捥扦㌹㍦昵攴㑤慦扣㌶昵昴摦摥ㄲ昴㌴攵愸㘹㌰ㅦ㌹㘱慥ㅤ㕤ぢ㍣改挸挳搳昶愲慣搸搲て挶〶㠷㝢㐷〶〷㠶㐶〶㐶戳晤㈳搹搱挱扥挱挳㠵㤲㔹㤱㘳㝤挶㑥っ㌲㙥〲搱㜷㠱㜴㐷慢挸㡣㍢敥㜲㌵㌰㜶戳㜹て㠸㄰晦挴ㅡ戸㡥扤捦晦攷敢捦晥㐶㑥扦晣攷搷㔲㠹摦㝤昳搷㥤㌷愳昹扥㔰㜹㜹捦㕣㠵㌹㙥㕡㝡㝦㙦㤶晦㉥敦攲昰㜰㙢挸ㅡ戶晡晡捡㐳㔹㜳挰搴愸摦㉢戵㈵㉥扤搳㍡㙢㔷换敥慡㌲慥晤ㄳ愶㉦㌷㙤慤㈷㙣㥢挰愲捡晥扥搶㡤㠵挰っ攴慤捤㙤㥢㐲戶っ㉢挰昵愴慦摥昷摥收㘱㘷捣捡戲ㅣ㕦戳㙢捤户㌵㌵挳昱摣戹㑢户㑥㝡昲搱㡤搶㉤㌳ㅡ㐷㤸㕥㔱戲户慣戲搶㔴㥢㔷㈶户攰晡戲慡愶搷攳㥣戲㑢㡢搲㉢㐸〶㜹㔹㔶㑢摤挳愶搰晢㝢㘶慡㔸㈸晣戹晣晥晡㕡ぢ戶㈴慢㘵㔹挶㝣㘱搶挱晡慣㌹㔷㤱敦㘹攸㔲㝢㈷ㅡ昶㌶㔴㑦扡愵㘵㍦攷㔶〳捦慤㌴戶㡣㤷㔷㑣㐴㥣昲〹户㉣ㄱ㌰ㄲ㝣㘲㈲搶搶㈶㐴散㡥㔶㕥㑢戹㝥慦摡㠸扡㉤㘶晣戸愵搱散㝡㑦㘳㜵㔸㐵㐵搲㈶攳〷㉦㈳㑣挹愵㤸摢㉦摤戱㙥㑤㍣ㄱ搹晢挳㤷敥慤收戸戱㜳晦摦捥昱昸慥㜰昵㐷㔷㄰㤵敦㌱慢攵㡡昴戶㍤捦〵㘷㘴摣〲愲晤〳㥥㝣㐹敤㌱愴㠸㌵戱慥慤摡攵㘰㐱㕦㤰昶晣㐲㠰㍡㥣昹挹㈴㔵扢攵㌱㙥㐵㤵戱㡦㘴㍦㐸㉡ㄵ搳㙦㘳㈷㍤㘵扣户㔶搶ㄸ昳慥㍥摥ㄳ㔵ㄸ敡㝣〱ㄸ昰㌵㘷搲昵晣戶戶㔶慢扣挷昴ㄷ〲㥡攷戶㡤㡣散挶晢㐸㌲㈰ㅡ㘳昴㘵㡦㤳㙥㜴㑡昰搴散㜲昲搲㌲㠱㔵㤴㜷ぢ㔳㜳㙡挷㕦㕥晡㈵㠳攷攴ㄴ㝣㘵㑤〷〷攷敦㜴㘸晤㜲㉤挸㥢㠱搹敥攰挴挵㉥ㄹ攸搴愳㐶搵㌸㡥散㔲㜵搱攸㔴㔸㠲㠴戴㘲敢愴㜴愸㡡㥡㈴㌸づ晣㈵搶ㄶ搲敤ㄷ㠱戹昳㑣搴㥢つ扤昱攴挴㠱㕥㍥㈶慢戳敢㑢搲㘷昷愴扥慤㉡㥢摤㡢挲㘶㑡㜳昷〷㜶挵敦挵㑣㡦㜹敥昲搲昵㤴㐳㔹挶〱㤰攸搱晥〲㉢扥昲㌵ㄱ敦戶慦㜰㙦㡡挵㔸㤲搲㔸㘳昰昸㌶㘸慤㄰㜶ㄱ㕦敡㌱づ攱㉢戵㕤㥢挶愳晤㙡㔰〶㑤慦搳㠱㠶㘶㍤愹㜰㔳㔲ㄵ愰敤㉥攷慣敢㉤捥戹敥㈲敤㘹㠷㉡昹ぢ㔲〶挴㈲ㅤ㈱昶㔲ㄸ㑢㠸戶戶〶㈰㔱〷㕡㠸㘲昴摢㐱扡挶㉢㤵㑣㈴搱搷敦㐰㔵ㅢ㔰㤱摥〳收㠳㌳㘷ぢ㤹ㅣ㕣㈵㌳㔹㜱㔷㌳搸昱捣っ㄰愲〳㜰敦㘵㈶敤慡㔹改㕤慢昸㙢攲㑦搰〵㑦晢㌷ㅥ㕢昸晢敦㕦㍡㜴晣㠹愷㥥㜹昵て慦㥦摢㈷晥ㄸ㌶㙣挱㈱㐴ㄲちㄳ昵㠲ㄱ㙦愲ㅢ㘳っ昸挶挷挸愲㙣昴㤱昴㠳㈰㔲㈸摤㈳㔰っ搶㡡㠲㘸㠴挱挲ㄸ㈲㌹〲㈲〸㐳ㄴ㥣ㅡ〶ㄳ㍤攲户㤰㑦ぢ㔰扢㐸昸戲㜵ㄷ敦㐴㙤捡搸愶㑤㄰摣㜰㈷つ㙡捥愰慥っ敡㐹晣ち㠲㕢㉡攰㤷㘱㐳㌳づ搲ㄸ㔷慦攲晣㔲㑢戴捥搸㜲㤵づ户挳〲愲捥㉤晢㠱慢愲㐳㤷㤵㜷㑦扡㐱摥昶㤷㉡收晡㉥㉢㘴捥㉥挸㉡捥㙥て㐷㜸㔳㥤扢戴㈴换㠶㔵㜰㤷扤㤲㥣捡摦〸㘷㍢搴〱㍤慡㘳㍤㉥昰㕣摢㜱〵攴㈹㘰㈵㜸㘲ㅡて㤹收愸愳㜰㝤ㅤ㐲㔰㉣昱㘰昷愶㐶㘷敤愰㈲㍢㉣㜵㍡㉢㍥㘹㐱㡢〰㐴攵㜶㙢㜶〱摥㤸敦戲㡥㜹㜶戹㘲㔷㈵㌷㘳㜷慤敢戴㥣〷昸㌹攵晡㌶㠱㝤㤷㌵敢㤹㔵㝦㠹㜱扣戴㝥㔳㐳㐹〵㝣捤㥡戰慢㍥㕥愳㜶㤱㝣户㔵㔸㜰㔷㜱戵㕥㜶慡挷捣㈵晦㠶搸ㄵ㝡㑢敤㔱㕢㈳攲㈲ㅥㄷ挹㜸昲㕡昷㐷捦㐳摡慥摡㍤㈹〳㍢つ㍣㝢㙥㤹ち㔳㉦愱㡦㈷㐸搴ㅥ挶㌴㐲㠴收㠸㕤户㠵㑤㜰㡢㜳㙤戸愵戶㍣昹㌷昲ㄵち摥ㅣ攵㤸㐹㤰㝢㡦摤㍦戵㜹ㄱ㜹㔷昹〶㡤愰收㡡㜱㥦ち㈹㌵ㄳ㈲ㄶ愴㐵挱㌳㘱〹㉣㌵㥢㘵捡㔲㝤㘸愱㍢㌶搹㐹㐰㠷㑥㙢摡㥣㤳ㄵ㈰ㅥ挷っ㜶搴ち㠴㥥戸㡦晡㘱㕢捥㜵ㅣ㤳㈶挷㕢戵扡搲㈵慤昱攵挰㍤㘱㔷つぢ㐴搹㘵㔸㘵慥愱捡㕣慢㘱ㄳ敢㌴㙦㐲㡡愷㉣㜷摥昴散㘰挱戱㑢㐹ㄶ㜸㕢戹㈱㙣ㄵ昱㠳㔸㌴㝡愲㔸搲っ㜶㙡㤰〳摢摤㡢晢〱㔵挷敤㠷㐵挷㠵㡥㝦攲ㅡ㠱㌲㈲㡦㍡㔰㡣㝢㈰㑤㈳㄰㘵㈸㔲捦㠵㈸㠹㜶攱㜱搴愸攰㈴㠸㜳搹㙣㑣㠵っぢ〹㐲捤㙤㔱ㄴ㘱㐸㙡摡㌵换㤳㘶〹ㄹ戲昶㌰㍦㤶挴搶㌲搴㜸㘹攲摡ㅣ慥㑡戸㠲慤搸㘵改㈵㔹㔱挰㜹㥤㈰㈲搶㙢㝢㠸ㄳ扥㉤愶㘹ㅤ挹㔶敦㥡㡡㘴ㅤっ搱㐲㝤戲㙦㙡㡢晣㝦摦㌷㜲ㄷ㔷㥢㑡愹㈳敡㕥戰挶㜱㄰㤱〱攱㝡㥡㍡㑣愳捡㌸〱愲ㅤ〰㘹摥㥢㐶㠸〹㈰捡戴㑡㐲㘵㤶〸㝥㤳〰㡡ち㌵㙢㙡㈱ㅤ㜵㘸㔷慦〱摤㘴㤴慥搲ぢ戰㜲㔹㑥搵攲㉢㔱㌵户㈳ㅥ㑦㘰慢昵收㑣挱㤶搷㐲㤸㔳㤰ち〶ぢ敡㕣㍦〹戲㤷捥〲昹挵㈸敦攱㙦㘴㙦㥡〱㘱㉡㘵㥣挲㠸㔸㑡㄰ㄹ㐶㙡愰㠶㐲㍤摤〷搶㌸つ㈲〸㠰〸〶敡㡥㉥㐱搴挳攳㉢愶ㄷ㐰昶挳ㄱ㙤㘷搹挹㠴戹㥡换挶㑤㐱挰愴慥㔷戳㘰〴〳㉡㐳搲㠶㠹㥥〱㝦㜹ㄳ㈵挲㔲㈶㝡㌶㘴㔸㄰㠴㔹搱㝡㔸ㄱ慥攷㘳㘰㡤㡦戳〳㈱㔸㡢づて戰挳㠳散㐰㔴㜶〰ㅦ晤㈱㤰㥢㥢㜵ㅡ攵㤲㕡㘸昴ㄳ攸て㡤ㄲ愵㐵㉦愰㜹㠴㌳㈸㠲㌵ㅥ〱ㄱ㡣改㙡攲㘶挸㌰攱愵搱㉦㥢捤㙤㑢㈸㘰晣㐸㔹っち㠵㘰扤㠲㐰㑣㤶收㔷攳攸㐸戵㘶㌸㠵敢㈱㈷㥥㘸扥ㄶ㙦㡣攵捤户㘳㜷㔳捡㐱つ㘳ぢ㘳㡥昶㍣挰攱㈵挷㜳〵㥢昷て㡥攱愳㤷㐰㜶㥦戰㑢㥥敢扢㔶㤰㈹〰㘴㘴㤸挲戱㘲戱散戸昶㉤㐸㙣昹㑥㉥㉣㔱㘵晡㜵㠵㔷㥡搴㘲搵㕤慤慡搹㘸㍥㌳㔹㑡㕦敤敤㝣つ㘱戹㝡㍥〰㉤愶ㄹ㥦㌸搸㤰㈰㕤㙤㘹㍡㌸晤㕤挷ぢ㘳㠷㜲ㄳ戹搳挵攱㠱攱搱愱〱㌹㌲㍡㙡㥡㠳㐷戲愵㤱挱搲挸〸ㄲ昰晤㝤愵散㘸㝦愹慣捦㙦㜶㤵㜲㜰捥ㅣㅥ㉥て㠳改㐳户散昰愸ㅣㅥ㌵㡦㤴〶〶㑢愵㤲㤹㘶攸㔰户昸〵㌰㠶つ㤲㘶挴㔰㔵攷㔸戵挸㉡挶㡦挶㕥ㅡ摤敤㑡摤㥡敢ㄱ㜳愲㈴捡㐲㈶摡摢挵愱愶ㅣ捤㤶㜰戰㜱挹搵㜵㐶〳敤ㄹ愸昹捡〶㌵敥㈲〷搳ㄸつ㤷㘴〹㈴㤵㘶㈴㔰ㄹ搹㐷挱散捣㑤ㄴㅢ㤳攷扡㠷敡㑥㔴慢㠸㠷慣扣慦晢愸搹㠱㥡㍡昸㤳㘶㈸㔱㤲〳㌰㉡搱慣㔲捥㐲〵〰㔶慤㠲㜰㌲敡挳〰㐰㝦㄰㕦挴㐲㘸㠵攰㘳晡㍡挸㈵㑤㑢㥣㐷㌷㥡㔷愳㜹㥣挵ㄸ㘵ㅥ㥦〲〳昳㘰ㅣ攰㉢昴挷㐰㙡收㤱敤捦㕡㐷㡥捣昵昵昷昵㕢㠳㐷晡〷㐷㘵㝦戶㘴㡥㕡㔹搳㤲愳搹慣㤹㔶㘱〳摤㡤㑦㠳愴ㄹ㈸㈸挱昸っ㑢㉡㘲戰挴㌶挱〸挰㡤ㄶ㑦㘰㈲摣〴㐶㔴攳戳㈴㥦〳㐹愵ㄹ〴㤴㌲㥦〴搳㐲㤹㥦㐷㜵愳㌲扦㠰㥡㘶㘵㍥㠲㍡愵捣昳㘰㔴扥㕢㘵扥搳㈶㡡㙡戱㕦〲搳搵愶搱㈵敥㙣戲㥤搶昰戴愷㌹㌵㝡ㄴ愹捥㜵㥡㜰ㅢ捥攵摡㘹㤶㠸㝦昴摡㘴搱㍡㜵㠸攲㐷㕢㠱㔶摥㠵ㅣ㙡㝥㌳敡㔰㈲㐳慤昱ㄴ㐵搳㈵戳慤愶戸摤㙦㌰ㄴ戱挷㤹昲㘱戹昸㉤㙦搶ㅤ摦昸㈱㘸㘷㘴搱㍤㔱挶敥搰㘶捤昸㥣㡦㡢㔰㈰愳㘱㌳摥挶㌸㘴挰㄰挱搰搰挳晣摥㥥捤㔲ㅤㅡ搸户㔹㍢㔵昵㤱㡢㤶攵㐸愲㡦㘳㌰ㄱ㙦ㄳ㉤〱㝡昸㤳て㡦㝦㑡㐳㌶㝡慡㥣挴ち昶戵挰㐲ㄳ㜶愰敥ㄲㅡ摡㠵㘱㠱敡㕦〶搱挶づ收て㡥㘸ㅥ昶攱㡡㕦搱愸㜵扥㤰收㤷㌲扥ち㉡ㄸ〴愹㝡㘱㌰㡥敡㑦㠳愸㜷っ㡢㉡摥挱昷搰㡥㔲挶搷搸㠷㌱㤲㔵ㅣ㉦ㄸ㉢愳昶㙥㠶ㅣ㑥㤵ㅢ㔲昷㕣戸㉢㉣摣㕤晢㑥㠶摦改扢扢ㄹ㥦搴㠸㠷挵㠱㘷挶戵户ㅦ㝦攱㥤敦摦㜹攸戹㤷㉥㠶摦㡦慢ㄱ㙦换㜰挴攸摤㠲挱愷㔵㝡挴挶㡣㕡愶㐷ㄶ挲㠶收晣㔰㥡攱㑡戹摡㌷挰㜴戵〹㠶ㄷ扡㥢戰㌰㠲㌶慥捣昲㔹搶㌰㌲搴昴挳㤸愳㍦〷愲昴㌳㈰收搰㉦㕡㝦捡㜸㠱㥤ㄹ㔴愲慡㙥〶㡥慢㔳〹愳捣戶㉡㜹攳攲㡢㕦昹敦扦㡥摤㡤㝥㜸㉥摣㈵捥攳慢㤵㑡ㅥづ㔷扥㈵㘵昶㔰搸戰㈵㘳挴愰㜳戹㡣㔱摤㡦㑣捣㐳㙢ㄶ戱㑢㠷㔵慢㘶㥣〰㝡戱㉢ㄵ㜵昰㜷攲㠲攷攱㘷㥥㘹攴㌱㜰慤挳㙦愲攱挹㠳晣〶昱㜲㜴㠵㌰㔴㐹〵ㄹ㙢挶挳㥤愲摤㥡昲㤱㝦㉡㈷㤱愶づ〲晣㡥㝡㈳摣晥〰挵ㄲ昴〳戸づ㝦ㅡ㡡户㐴㐱㠴㌷㉤㥤戲㤶ㄲ摡搴㐷昴敢㑤㥣昷挲㙢㑢㐵改摦挶换愲㑣㐷戹㉥搳㤱㄰て㘰㡢㙢㐷改ㄳ戱㡢㥣㌲搱㡣昱ㅤ㝣改摦〵㘱晡㔵ㅤ㠱㈰㈹攳㝢愸愹摤㉣㙦〳ㄷ搳ㄸ㡡㥢ㄷ㐷㕣㍡挹搵㌷晤〶搳搱挱ㄵ㐷㑦㠲攱㘴扢㐸挶愰搱敥ㄴ㑤晥㐵㐷搲㈹㔶㘴㜵㍥㔸搸昸㉢づ㠰ㄷ晣愰㘳晣〰㥤昸㉡㝥〴㘳づ愵ㅡ㉦㠶㌵慡㤶㍥㑢㙢搵㝦〸㜲ぢ㙥㉦ㅢ㌷㤷㐶㍤㥣㙥愹㠷㤷㌸昲㐷㈰㡤㝡昸㌱㙡敡昴㈰攸晢搴㐵昴〸晡户㥡换换㘰愲ㄹ㙡搴敡ㄵ㙦㌹攳昰㉥㌸㐷昸挷㉤ㄳ挸㙣昴㔴昸愷㉤慤㉥捡㡤㠹愴㔷㌰㔴㜰慦㈸挳昸㐹挸戰搰㑤㡤㤱㐹㔲扦摤搴搴㐶㐹㜰戱㥣愲昱㔳㔶㜳㡤㙡晣捦㐲㐶㡤攷㝡㌶㐷愸ㄷ愱挶昸㌹㐸昴愴昹㐲ㄵ㉦㝦〱〶昱㔲㠹〳㙢扣ㅡ㜵挱㜷㥡㘲㔵慦搷挰〰慤㐵㈲〴㐷㐹㝣㐴ㅥ㕢挲昰㍡㠱㐲ㄲ昰㍦ㅡ㉥㌸㐲昵挸㌵昶攸昸ㅦ㘳㌶㌶㥦</t>
  </si>
  <si>
    <t>㜸〱敤㕣㝢㜴㕣挵㜹摦㔹㘹慦㜶㔶㤲戵戶㜹ㄹ〸〸㘳〲㔸㐶㔹扤㉣㌹搴戱㕥ㄶ〸㙣换㔸㌲㤰愴㈰慥㜶敦戵ㄶ敦㐳散慥㙣㠹㜲ㅡ愰㠴㌴㠷搳搰愴㘹〳㠴㤴㐰摡㜰㤲㌶㠴㐰搳昴㐱て㈱㈵㈱㑤㈰愴㈹㈱㄰昲㠰㈴㤰〷㜹挰愱㠱攴昰敡敦昷摤㝢㔷㜷㜷慦㈴攳㌸愷晥㈳搷扡摦捥㝣昳捤摣㤹㙦扥㤹昹捤㜷攷㍡愴㐲愱搰敢戸昸换慢㥥㠱攳挷攷㡢㈵㉢摢㍥㤴捦㘴慣㘴㈹㥤捦ㄵ摢〷ち〵㜳㝥㕢扡㔸慡㠳㠰㌱㤹㐶㝡㌱㌲㔹㑣㕦㙥㐵㈷昷㔹㠵㈲㠴㈲愱㔰㌴慡挳㑣㜷敦戸ㄷ搱捣愵敢㐹㈰ㄵ搲ㄴ搰つ㈴㔱㤰㈶つ㌲㌱㌴㌸㌶㜵㈹ㅥ㌷㕥捡ㄷ慣つ慤攷㍢㠵㙥敥攸㘸敦㘸敦散摡搴搱㥥搸搰㍡㌴㥢㈹捤ㄶ慣捤㌹㙢戶㔴㌰㌳ㅢ㕡㜷捥㑥㘵搲挹㜳慤昹㠹晣㕥㉢户搹㥡㑡㜴㑤㤹摤㝤ㅤ摤㍤㍤昶愶㑤㝤㑤㌱㤴扣㘳㘸㜰㘷挱戲㡢㠷慡捣㐶㤶㌹㌶㌴搸扥挳㉡ㅤ慡㌲㥢㔰㈶㡡ㅣ捥㘷捤㜴敥㄰ㄵㅡ愱搲㝢㠶慤㘴㥡扤㘳㔹㠵㜴㙥㑦㍢慡㕤愱㘸挴㝡摢〷㡡挵搹散っ㍢㝡挸捡㘴㜶㔹㌶㝢㐵㘷㠷㡢愵㥤㘶㈱㕢㙣捡㔲㝦㔶挱捡㈵慤攲㡡散搶戹愴㤵㜱〵㡢搱散昹㘶㘱㠷㤹戵敡ㄹ㘸挹㍡㝤㌸㥡戲㜲愵㜴㘹扥㌹扢扢㘸敤㌲㜳㝢㉣㡡㐴戲㘷捤愶㔳慡扥ㅥ㝦愱扡㔳㠳㙡㈶ㅤ㠵晡㘴㠷愶捤㐲㐹㘲散挲㡥㈰㔹㥦戹㐸㉢㉡敡㐵㤳㙡慤捡挵㍥ㅢ㑦㘷捦戵ち㌹㉢挳㠷戰㈷摢慡㠴㐴㐱㑥㍦㤴㌵攵㌵㠷扤愴ㅡ摤搱挱戶昰㈹㐶㌳挸㥡ㅤ昹㐲ㄶ〶戹摤㌲㜳㥢㍢㌶㡣㤷㔲挳搶扥捤㠹昶捥ㅥ扤〲挹扡㠵㠲㜱㤰戵ㄳ昹㤲㤹㘹摤㌱㥢㥤戲ち慤㍢㉣㉢㠵㕥㘹ㅤ㤹捤㔹戰攷搶敤攸愷㜹扤㤲㌹㔶㠱愸晡㕦㘰㙣晡ㅦ挸ㅡ㠷㈷捤昰攴㔴㜸㌲ㄹ㥥㑣㠵㈷慤昰愴ㅤ㥥摣ㄳ㥥㥣づ㑦愶挳㤳㤷㠶㈷昷㐲挶扢愲つつ㘱昷㝡收㤹㡦搷㥤昱愵㙢㐷敦戹晥慦㑦㜹攴挲挷㙥㔷ㅣ㡥㌲㥡㡦㐰愰㙤愲㤰㐶㍦捤㘶捣挲㠶敤改摣收捥㐴㈲戱㘱㕢㝡慦㤵㐹㕢挵搲收ㅥ㐶户㥢㜳㥢晢㄰搰㐷㈲㠳㍥ち挴㌸ㅡ㘴敤㐰㌶㍦㥢㉢戵敥戲㉥㥢㑤ㄷ慣㔴㙢㈹摦扡搳㥣㙦戵昳〵慦㘱晡ㄸ收㔸〳愲搴㌳㘸ㄲ㥢㜵敥㥤ㅦ㝣昸昱扦晣摡挸㤵晦昰愵㕢摥昲㜲昴攳ㄱ捥っ㕤㐱扤㔱摤搱㈳㤸㈰㤲㘶戱攴摡㈰攷㤱㐳㙢愲换㕢攸㐸㈱昹晢户㔰㍣攴㤰㔸愸㍥㡥摡㍦ㅥ挴㜸ㄳ挸㙡㔸㕢慡㈸摤㌳㤶㑣捥捥捣挳〲昵〹ㄴ㌹ㄱ㐴愹㈷摤づㅡ㝣敡慥扢敢㉥㝥敦戹敦㝦攷㍤搷摥ㅥ㝤㜴慢攲慣㉤〶㜳ㄲ〲㐷㔷㔸㝣挲㌳昹づ扤㤶㈵㥤っ㘲慣〳㌹㌱搰摥〷捤戴㘷散愷㔰晣捤㈰㑡㍤敥㍥㜸㘶挵㕤ㄷ㜶摥昶昰戹㜷扣㜳昲挵摥㡥晤㤷㈹昶戰㍣昸㌴〴㡥慢㝣㌰散搲ㅤ㙤㥤㍤〹㝤㍡㑢㕢て㘲戴㠱ㅣㅦ㘴㤹昹㘲愹㤵捦搷ㅢ㈸㝢〶㠸㔲摦㜰㥦晣攸攷挳扡昸㕥㝢昸ㄳ㥦㝤㝡攲昶换晢㥢ㄵ㈷㐲㜹昲㕢㄰㔸㘶㡣攰昹捥ㄸ改攲ㄸ㐹戰昴づ㄰愳ㄳ愴㜹㈴㥦㑦戵㙥㥤㥢戱㜲㐵慢愸扢㤸搸つ愲搴㔷摤㐷㝦散㤵㝤㙦敢摦晢挰戹ㅦ摦晡晣愵㍢摥昷摡搵㑤ㅢ㤱㝣㥥㍢搷っㄷ捣晤攸愵㠵㠵愱戳㍤挱㝦换慦㠸㔸㄰敤ㅥ扢搷敥攸㐸昵㈴捣㉥㌳挲改攸㐰愷㕥㑥㔸㑤昶〵改㕣㉡扦㕦收攲攳〷捤愲戵㘰昸㙤㙥摡㈰挶㝦慡㜸㕣㜰攲㜸挹㉣㔹挷㔶愷㉤ㄴ㔲㤳㙤ㅣ㉢㤵㔵㤴攷㥤㔰㥤敤㝣㌳㌳㙢つ捣愵㥤攴㌷㔵㈵㘳㥤捡㑦㉤㥥㍡㔲戰㉥㉢愷搶搴㘸〰㐸㘷㥦㤴㕤搳㑡㈷挹愹㔷敢搰㜴扥㘸攵愴㝡㙤搹㥤改攴㕥慢㌰㙥ㄱ㈷㔹㈹㘹敡㤱㑣㜲ㄷ换戶戱ㅣㅡ㡡攵㉦戵搶捦戵户捥㤵慣㕣捡㑡愱扥㌳㔶愱㌴㍦㘱㑥㘵慣愳㉡㐴㥣㘷㈲㘱㑤〵㝢㈴㥦㥣㉤づ攵㜳愵㐲㍥㔳㤹㌲㤰摡㘷㘲㠱㑥㙤捦愷㉣慣慦昵扣㐲㉡㔴㔷愷㔴㘸㝤搰戴捡㜲㡢敤搲ㄱ扥㉥收㜲㝢㑣愵搹戵敦㐲敢搰㡡㡣㐵㥢っ慦㕢愶㌰㈹㤷挵㥣扥戸愰慦㑤〴㤵㤴㍥㙤㜱㘹愹㘳戹攷㝥扦挲攱昰㙡户昵㕢昷〱挴㥣㙤收㔲ㄹ慢戰㈴㈴㔶慣㤱敥〵㠹㝣ㄹ愳㜹㔱敤㜱挱㔵㜳㙡㍥戲㍦㥤㉡㑤ㅢ搳㔶㝡捦㜴〹㍣挰收㘸㤴慡慤戹昴㈶戰昴㕢㐹捥〴㠹挵㐲挶ㅦ㔱挸㠸改捤㑥㍣㐲㘴昱挶攱ㄱ㠱戹ㄶ㌸〶散㕣㡣㘴戱愴ㄶ敢敡㠲㕡㜹戶㔹㥣㉥搱㍣㤷㑣㈴㄰搲㙦㈳搹〲ㄲ㈱㠲㔹ㄶ㝤戱收昵〴㤹捤搹㘱换㌶〱敤㘵㜴㉢㌳㤲㜵搰攲戰㔵㑣㙡挲捡㔱㡣㤵㌹〳㈱っ晥愶㉣慤摦㥡㉢つ㥢㈵戳㈱ぢ㠰㡡㕥搲㄰㙡㤳㕣㑥㠸㌹㥢㠵攷攵㡥戹㌱㤴㄰㤷愰慦㤴㐶㘱㌸㈵㘱攰㘰扣㠴敡㕣扡㜴㈳㔰㜷㉥搰㐶戵愱㔷〲㑤攰摦搴㔹㔶㙥㘲㝥挶㉡㔲㍣㙡㉣愹捡敡攱挵挲挶㤲㔳扢㑢改㑣戱ㅤ㌵㍤慢㤰㥦㥤㌹㤴攵戰㉣摤て攲㕤㤱㝢㘱挵〷摥㈶㙥ㄹㅢ昶戱㙦㈶㈷㐳㔱㤶㐶㡥收攲愱㘹慤㈸散㜵晣挸愵㠷昱ㄳ㕢㉡㉤㐲攰晢㐶㐰㌹㘱㘳㔳ㄶㅡ㥡㈸㔸戲捤㠸㑡〴摡㙥捥㕥㤰㉦散㥤捡攷昷搲㥥㔶㐸慣㌸㙤㔹㈵㐲昷㐶㜷慢㈲㕢ㄲ愵敡敡㉡㘰戶て攳ㄳ昴ㅢ㘷㠳㌴て㘴㌲慤㕥㠹㐵㘳ㄴ慣㍡㙣㈲㡣㜳㄰㜸昳搸〵攳慤㐳ㄸ㉡慤㈳㤹晣晥㔶昴㜸敢ㄸ㌶㔴㔹散㡦〱㠲搳㌹㌳搳㍥㤷㈹捥愹捦㐲ㄷ〴扦敢㥥㘹㍥愱晤㡡敢戶㝤㜴昷つㄷ敦晦收㙢て愸㝦㜲ㄳ㙡㔰㍡戱戶㙣㈱戶㈳愰敥㠲ㄸ攷ㄸ㠴㉢㉦㍤㠶戸摥㐹㜲ㅥ〸㘶ち搱㍤㈶㡡㜱㈷慡㠸搷㌹攴昴〴挹㙥㄰㐵㔴㉥㥢㡤昳ㄱ昰㉥昵〹㤴㝦㉦㙥改㐵〲晣摡㕥㝣〷戸㌱扤㐴㥡㈲搶㘷㑦㙡㙡㑥㔳㔷㥡㝡㔲户愰攰㐰〵晣慤㥢㔰戳㉤㈰㜸㕤〲戰㔴㈰㜱敥㘴㉡〰㑢㤳㍤㤲捥㤴慣㠲慣㐹㉤㌶㝥㥣摤戰挴㥢戹づㄷ捣愴戳捦㍣挲ㅥ挲㔲㡣敤㜷㘹㝥〱㥣搴㐰〱㘷愵晣〳攰㌹散〰㡦挰㥤ち搰戳〴愰㠰搱㔴㐱㥥愵㠵㝤㐶挴戵㍥㜰㝡ㄲ㤳㙡㐷挹㤵㐶㐶昹敡戹㔴㝣っ㘵㜹扦ㄱ㔲㍡戱㌸㄰愲戱搷ㅡ㈹㌳㉤ち㍡晥〰搹㠲扣㤸づ㘴㑢㐲㜱㍡㐵㘲㤱搸㈴㝢㐰搴つ㤸㡣㌸捤㜲㤶㝣て㙥㝡㍤㕦㤰昹㌰㑤㤹㑢㐹昶㠲昸愶搹㉣愲㐶㡥㍣㤹㍤㕡戹摣挷㤴攲慥㕢㘶摤㍣〲㝡〶愴改㌲㤰ㅤ㘷㕢ㄹ㈰晦㐳攵㤳㡣㜰晢扥㌴㔶㠱改㜰㍥㍥㉡㍢㍥㥦㑢㑥ㄷ昲㌹㉣㑤㠴㔰〳㐹㌸昵㡡捡㌴戲摢昲㐳戳㈵㈳㝢㜶ㅡ㍦㑤搹㕤搶㡣㘵㤶㠶攸搹㘹捥㙥㠳户㐵搰搷㘸㙡敥晦ㄳ㥤㠵〸愱戱㘹㕥〰㘸慡㝡攰㍡㌸挹㔵㙦晢㜰ㅥづ㘲㑢㥣搷㔴扢㘱〰㘹ㅦ㠶昰㉢愴ぢ愸摤㉤捦㝦昲捣㔳㍥昲改搷摤摦㜷挱〰攵搲昴摡搴㉥挲戳攰挶㤶㑡㔳昴攷㤴ㄷ㘱攳㜲挴敡㘰〶捥㐲㝣つ㡡づ㕣㠸晦捣㑤愸㜱晦搰戱㈳㐸攴㑦ㄱ㔰㔷㐱㉣ㄸ㠹㕣㠹㘴㝤ㄵ挹搵㈰扥㈱㜲㡤ㄳ㔵㈷攳㔷挶挴扢㈹㜴㉤㠸愲ㄷ㐸㤰〸㐷㥢㜷愹㌹㍣攳㕥摣㌲昲搶㠱㕤慢㠴敢挰㡤改㈵搲ㄴ㝤㑢㘵㈵昸㤰㐸づ〵〷㉡㈰敢㈶搴戸愱㑥㐷㐹愲㠰て㈲愰昶㐲㉣㔸〱㝦㠳㘴晤㈱㤲ㅢ㐰㝣ち戸挹㠹慡昵昸ㄵ〵㝣㤸㐲㌷㠳㈸㍡愳㐴〱ㅦ㐱挰扢搴ㄴ㥥㜱㉦㙥㔱㐰ㅢ搸戵ち戸ㄵ摣㤸㕥㈲㑤搱挵ㄵ愴㠰ぢ㔱㜰愰〲㉥㜰ㄳ㙡扣㘱〹㤴㈴ち昸㈴〲㙡㌷挴㠲ㄵ昰㡦㐸搶㥦㈲戹〳挴愷㠰㍢㥤愸敡挰慦㈸攰㌳ㄴ扡ぢ㐴搱㈵㈶ち戸ㅢ〱敦㔲摢昰㡣㝢㜱㡢〲㍡挱慥㔵挰攷挰㡤改㈵搲㔴㌷㈴㠲ㄴ㌰㠸㠲〳ㄵ㌰攰㈶㔴晢攴㈲扤㈸改つ昸㔲ㅡ㔹㘱晢晣戴戵㥦慢挱ちㅢ㉦㐳㠶㘶㡢愵扣散㔴㥢敤攱晣㡥㝣㘹㌸㕤㥣挹㤸昳慢㙤㌷㜰挱戴㤵㠳ㅦ愹〰㜷㔲ㄵ㉦㍦㌳㘳愵戴㍤㥥㥦㉤㈴慤搱攱挳挱捦㠴昶愱敢挴挵ㄴ㔶戸づ捥㜵㠲〹㕤挱㑡㜰㠵㈲㜴㜸㔴敦㠰㝤㜰㘹〱㤹挷㈱搸戲愰搱㠹㜴㈹㘳㌵摡㤲㉥攱愸つ㉤挲㌹㤷㙡戰㈷愶戱㌳ㅣ㙥戶捦㉡愴㔳㤹㜴捥㘲㘷〰敤昳つ搳㌶㙢てㅣ㜱㍢昳挵㌴摦㝥㌵摢ㄳ〵㌳㔷㥣愱㑦㈱㌹扦慡㈲㈶换㕦挴ㅥ㑣攷㡡㜸㡣昴㈲挳㉤昶昸㜴㝥㍦摥㤴捥㘶㜳㘷㤹㌳挵挳愲㔷㌸㕡㥣㑢扡㐶㠵㔵㌸慣愲攱攸挱昶㡦昱㜹㤴戶摡昱扢户挲㑥㑢㠵昴搴㉣ㄵ㈶て攱搰慢㈷㤱㍥っ㐵攸慥㕡〲昱ㄲ昷扡敥㔱扡晥㔸搷㡡户㌷㠱㕥愸昲敢㘷㘲㕤㝤ㅦ昳㝣〱攴㥣戳㜶㡦㉥㌸挵㝦愷㔷挵ㄱ㍡搸慡挱㐴戵攵㤵㝤㤰戲㉢㜷㑣㠸㍣㕡ㄴ㐶㈶㉣㠱戱㙡戳㡣搹㈲㐳ぢ㕤戱㄰ㅣ㠱ㅢ慢挹摥㘶㑥㔹ㄹ㜸摦戲㘶㘹㠵ㄳ㈱晡挷慢挴愲㥢㌶㤴捦㘶㑤㥡ㅣ捤㜵㍣㘹㘶慣愸㍤㌰㕢捡攳㈵㥤戶㐱挴㉥㕤㤶㌹〷㤶㌹㈷慣㈶㝢ㄷ扤昲ㄲ㘶㔹昹㍤㘶㈱㕤㥡捥愶㤳㔱㐶攸㌹㍦㉣㙣ㄵ昳㠷㠰㍡㘸㥦㤷㌷㤷㔴㠳㔹〷搶愱扢摢戱㜱愳敡搸晤戰攸戰㌲昰㑦ㅤ愴搳ㄶ㌳㡦㉣㈸晡㝥㤴ㄶ〹㠳㜰㉡㤲敢㌹㔹㜳㄰㝣敥㕤攰挸攴愴攸㜳㘵戲晥愲ㅢ㘰愴㥥㙥捦㈵㍤㝡㝣㝤ㄵ摢㤶㌷㔳㈳昰㌵攴ぢつ敥搱㠶㈸扡㤶㔳㑤㈱㑥ㅦ敢㄰摣昶㜸ㅤ戰㉦㥤戲ち㔱㌲挶〱搰敢改㥤㌵㥣㍥愴㙥㐲㤱㐸㘳㌴攸㔹愳㕥㔹敢㕣捦㤵晦散挶㘸㑤昹㍦㍦慦㙦ぢ㕢ㅢ㡢挹ㄲ昵㈵〴昵〳㈰㡡摥㕢戶愷㑡攰换ㄴ昸㉦㤰㐸㍦㐸㜵摦㔴扡㍢攱ㄴ搵㄰慡愷捦慤㥥㡥搸㈸㥣㤶攲挱㡤㐸㐳ㅡ㝤㥥㔷挳㜱扡㐶扤㤳〶挶㌸慣摣㑡挵㥣昹㤵摢ㄳ㜶㐷㌸㕣㡦慥㌶慡㥤㐰㌵㡦㐵㘱搹㜱㑢㕣戲㡡敤㌲扥〲戲㥥㠳〵攵㑦〶扥㠸慣㝣昱㕥敤慤㡣挵昴㠳㈸㈲ㄴ㔳挳愰㥥㕥〸㕦㕤挵㍤㠴愰晥ㅡ㠸摡づ㐲㜴攰㕢换搴ㄸ愲㕣捦㐲挶挳㈰㐷㉦扣㘱㕦㜶づ㔵㍢㤱㠱昳愸晥㍡㠸㍡て㠴搳㔳搹㕣扦㠱昰昲收㑡捦㥦㤸敢晦戸〱㐶ㄴ摤㝦㕥㔳㄰昴㥡昲〸㠲晡㥢㈰㡡㥢摥〰㠱㐷㈹昰㉤ち搰㕢搸㡦摢㜸っ愴慣摦愰㜷慤㔵愷〰〲昴晢㙤ㄴ〱晤扥〳搴㝢收㕡㜲ㅣ挳㝣〲㐱晤ㅤ㤰〸户敡㑢捣捥搸搶昸ㅣ㍡挴愸㠶扤㍢㤷㉥㘱攲㘴晦㡦愴㑢㌰㠱㈶ㅢ〴㐱昱扣ㅣ㉢ㄳ慡㉦㔳㕢ㄹ愸㥤㔸㥢㔴㠱摣㑥愸㑤昷㐳戹㜵〱挹づ挸昳㘱扢攵㠴〴散〵搴昱㜰㐲㝦捡搹㡥扢〰㔰㥤戲戸摦捡愷㜷㉥攰扦〳㔶㤴改㍡愴扦㠷㔲㘰摢㠴㡤晡晢〸ㄲ㍡愶昰扢戴㠹昸摣㜸㥣ㅦ㘲㠴㡦づ慦搹昵ㄳ㡦收㡡㤸㠰㘳㙥っ换敢ち㌷㌸㌶㕢慡㐸㌱攷㔶扢㈹㜸㉢㌰㤶〳㈸㑡㥡㠵搴㘱戲愲愲㙤づ昰㤳挵昱㈰㐱㌹ち攱攵㕢〷戱捤㝡ㄲㅣ敡㥡晥戲㌷攲〵攵㘶慦㤹敡㉥㍢㐷愳㡣昱戸㤴昴㠲㜳㠴㐳㜶㐸㍢㉤㙣㙦㜰㝡㉣㘳慤㤶っ攵愸慣ㅥ摡ㅥ㤸㉡〲㙤㤷〸愵摣㤰っ㜴㙤敦戲㌲㈶㕦攱〳昹戸愱㥤挹ㄲ㝣晥攵〲昸㝡晥昰改㈱㘸愴摥敤㈵㈵晤㘴㉣㘱扣㤵㡤攰ㄸ㍡挸㕥挵ㄲ㘰换昵换㉤敡愶ㅢ㜹㝤㘲㑢挸ぢ戸㝢㌰晡㐱㤷〰昰㤸㙢晤㉥㙢㡥愴搵摥㥢ㄴ㘷㠶㤳挹慢挹攳ㄱ攵㌷㜳㌷㔶㈸攱っぢて㙤戵㜰攸㘴〰㠳㑡㘹〰摡捣晣ち㝢㌴㤷捣捣愶㉣㐱挳摥㥣㉤愰昸戰攸㉦㌹ㄵ敢昴搵ㄲ㝡㜱㤵㌲㡡愳戱摥㤹㠶㠳摦ㄲ敢愷愰㔶㤹散㔰㐶㑣晦㄰㌱㡥扢㍤昸㍤愸昷〳慢ㄶ摥㙥挹㜹㑣㑣㙤㌵㉣捥㘹昴昴㤶㕦㌱挸㠸昳㠹㙤换㙦换㜳㑢敤㘳㥤㥤㜶㔸㠷㐵㍦㐱㌹捥挴㘷ㄸ搸ㄳㅣ攴〸㘱㈱㤸昵攴〷攰摦晤〵㌰㜶昶〰㝣〱㈰愰㑥㍣慦㕣㠴㐲摣晢㠶ㄷ㌶挰敡㔲挴〵扣㍤㡤㠰摡ぢ攲㠰㌷愷㍦昵㡦挱㔸ㅥ扣㘵㤹ㄷ户晥㠹ㅢ㘰㐴攵㐱㍣㥣㠴㈰敡挴攱愷㝦㑡昲㌳㄰㌵〳ㄲ㈰昰㉣〵㝥づㄲ㈹㠰㔴㑦㌴㡢晡捣敢㤸㈳㑢ㅣㅥ捤㜲㍦㠲㘱㙡攰晣〵摥〹㌴〰㘱㌵㐶㉦㘳戱扦〰㜹攸挱〷戹㌹ち㈹㍡愵扤攷㔳て㙥〵㝦㠹愰晥ㄵ〵晥ㄴ愴ㅡ㈸㕦〹㥥〳㤴㥦㐳攸㐰ㅤつ敡㉡〸㡢㥥㥦㐷㐰㕤つ㔲〱㤲㕦〰㘳㜹㍤㕦挳扣戸昵晦扡〱搱昳扢ㄱ昱㥡攱摢㈸晤㥡㠲㉦㔲㤰㕥敢〰㠱㤷㈸昰ㅢち扣〷愴ㅦ户昱㕢㤰㔳㤷摣㠴昸㑥㐳〶㈰攴㤷㤱ㅦ〸昹㍡㔰敦㠱㍥㠴晣ち搸晡㔵㄰昵㐱㤰㙡挵搲ㄳ敤㈸昶㌵㠴づ㔸戱ㅦ㠲戰㈸㤶愳㐰搱㠹㕤愱㔸敥挹㤶㔷散㑤捣㡢㕢㠷㐱㐵愹㘴㝣ㄸ挴㙢㐶㍤挲慥㝤搴㐱㐰㜳㥡㔵㌷〷ぢ㐴㈸㘰㔰㠰づ昲㝥摣㐶〳㘲敢㍣挵〶敤㍥捡㈷㍤〳戴慡㤱ㄹ㕡扤ㄵ搴慢づ㐷戰㕢㥤ㄸ㔲㜵㈳㠸晡㈴㤸搵㕡愵㝢摢搱㙡ㄳ㐴摥搰扥敥㔳挸㉡㥡㙤㘶攱㜷㈰㔶愱搹ㄶ㜰㤷搷散㥤挸〶㐱ㅣ戱㘱㈱㙥㐴㝤〶〱慦㈹〸㝡㑤㔹〹〱扤㡡㠲㜷〵ぢ慣愶挰ㄱㄴ愰攷扤ㅦ户㜱㈴㘲㐷㝡㥡慤㍣戹ㅡ愰捡愳㈱つ㔵㝥づ搴㝢晥㜱攴㌸㔳搳㌱㉣㝥つ㡢扦て㑣㡡敡㘳ㄹ㜳㈳㤱晢ㄱ愸㜶㈸搴㌸㝢挴㔲㙣扡㝤挶㑢昳ㄹ戸摡ㄸ愴㠳挱〹㜱㙡〲㘶〷て㙥㡦㝣〱㜶㔴㕦晤㍥扣㥣㜷㈳㥥搷㜸㐴搵〱㐷挹挶㤴㉦攰㡥㍣晤㕡敤㈱扥㜲㝥㔶㝣攱戴ㄳ昳昰㌲㡥〷晦㠸敤改㘴㈱㕦捣摢愵搶㜱戸㤱㕢㜹㘰ㄴ㔸㉡㌱㄰昹㈱㑡っ㝣㈶ㅢ㔶㥦攳户ㄱ晢㜸㠰㉡戶㌷㤷摦㥦㤳摡㐴㡡㍣㌷换愷改㠶〶㍥㈶㠶㕢慥㤳愱扣㌸㍤㔰捣慣㑦㠰㐸㜳㕤㥣㉥㥣㌰㙥攳㐴挴㑦ㄹㅡㅣ摡㌵㠹㌳㜵㕤㐹搳戴慤㔴㈲搱摤㤵敡㌱㝢ㄳ㔳㜶㔷㔷愲扢戳捦㑣愴扡㉤愳戵㉣摡㤹攸改摢戴㜱㉡㤱摣搴㘳㜷愷扡㑣㜳愳㤵攸敤敤摤㤴㌴㔳摤愹捥㈹㌳晥㠰㕢扣㍥〹㜹昴㕡㤰㌸㝤㐲㝣愲㍥㤹慣㜵㘴搱㐳㈴慣戲㔴㠴晥㤳〳㜵摣戰㍤㙡㑡㈵㔵㑡㔹昵つつ㌵ㅢ捡ㅡ㠷て摤慥㜲愴捥㌰戸っ㐶ㅥ㠷㥡慢㜷愱挱㤹㔰㕢㕦㉦㌲㌳㤷㍡㝤ㅡ㥢㜲㍡㐸㉣晥㤰换㌳搶㈳扡㜲㘸㜰戲昲换ㄶ愳つ散㈶戰〵㈳敤挲㐹㕡㘳〳㌸㉢挰昱㌹戸攳㕦昳㑡㍥〳㠹昲ㄵ㠸㝣て愲挴慤挳㈷㈶挰挷㥦㜳㝦〳㠱晢ㄹ㜹ㄸつ愱ㄵ㈲㡣㠳晢㑣㠷ㄵ愹㠷挰愱㈵㔵㕡〲㥤㍢㘲〹摤㤰㠳㈵搰㤱挳㉢㑥㘷づ慦昸愳捥㙦㈸晥㉤㌷愰扥㡤〰㝢㐶㝤ㄵ挵㔱㙢搲㙢ㅢ㔱㠰敥〵㠹挵㥦㐰愲㘸㠴慤搷㙣慢㘶昳攲摦昱昸㘷㤲㜵ㄴ㘲昲㌱㐸攴㝢〸㔵㙢摥攷㍣昷敤晦〱ㅣ㐲㜱㥦㔳㐶晡㜰愵㝤摥慣㤹挱〷㐳㘳搸ㄹ㤴挸㍡ㅣ昰㘴扤戳㍦㕢搶㝣愵〹敦扣㠸㔶㔴慤㠳㑡敢㜳摢㈶㈶㝢㜰攸㌴ㄶ昹〲㝡敢挰㥥㠲ㅥち戰昱㤸摥㠲〴散㈵搴昷㤱㑥ㄹ摤て㑡〳攰慤㥥㈴挱慤〷㐸摤㉢昲ㄴ〲〷扥昵㘱捥搵ぢㅥ㘸扥㙢㘸换㘰ㄷ㜸〰慦㜶〶㤱㔷㜱户挳㌲㉡敡愰〴㑤㤳㍢㑣ㄹ〴㘴扥昸㌱〲㌲㘶晥ㅤ㡡昱挶㡣㌱㠲昴㐵愷㘳昵慦㄰慤ㅤ㐸〴摡㌲㤰捥㐶㘶っ㈴㠲㙡㕥昱㥦㌹扦愱昸戳㕥㠰㐸㥡㔷ぢ戱㉦㠷愳挱搸愱扣攲㐴捣㐱㈳㤰㈰㕡昸摢㔰㑢昹愸㐷㍥敦㔱㠲㠱㤱愶挷挰挷㥦㜳ㄳ〳㡢㜶敥昴㘹㘷㘱㐶戹㈳㔰ㄱ㐴挲愲㠸㜱㐷ㄱ㐴扤戴つ㘳〲㜱㘷㙤戱㔳摤㘶㜷㔷㘷ㄲ㕦扡昴㜵㈷ㄲ㥤㔳㠹㡥扥㥥扥㡤㔳㕤㠹㡥慥㐴㔷㔷慦戱扢㉣摡㤳㐸㥡㔶㔷戲搳散摣搴摢摤㘹愵捣㐴愷㤹㌲敤㡤㘶㙡㔳慦扤戱摢㡣扦攸ㄶ慦捦㐷ㅥ㝤〱㐸晣㈵㡦㜵㈱㔹㙦㈷㡢愰㕡㘶㈹ち㠸愸㝡ㄹ㉣㤹挵晥づ捤攰㉣㈶㝡戹㠸改ㄷ㠳挴攲慦㐰㈰㐸㠷挴换挲㥦愲散挹㠸挹㔷㑢㑡攰㉥㘳㕣㜷昱攷摣㠴扢愲挳㥢〲㜵㜸㐳愰づ挳挸㈴㍡㑣㈳〰㘳㈲挰ㄵㅤ㕥㡡㠰愳挳㑤㝤愹㡥㕥㉢戵戱慢㉦㘱㜷㙦戴敤愹㔴㕦慡愷㜳攳挶愹㑤㤶搵搳摤㤹㌴昶㤶㐵㤱搴搵㤳㑣㔰㘳㔰㝣㐷愲捦敥㑤㐲换㘶㑦慡慦㍢戹㌱戱㈹づ挸攳㘸㈷㠳㠰捥㠲挴㠹㤸㐵㘱㌹戲昲㘴ㄱ㍦ぢ㡢〲㥡愲㡡㌸㔸㜴昸㍥扦づ㡢㑣攷慢搹㔸㥣㔰㌸㐸㠷㐴挷挲㥦愳散㝡㙡敤㜴㙡㑣㠰㉤㘳㝦〲㍥晥㥣㥢挰㔶㜴㜸㑤愰づ慦づ搴㈱攱慤攸㤰㙦攰愰㐳㐲㔹㕥㜱挲㔹〹㄰扢㑡㠰昸㤵㤷㈲ㄸ㤵昶㕣改戶㐷摡㝢ㄵ戸晡㙡㤰㔸㥣㜸㌴愸㍤㠴愸挲扦㤶戲ㅤ㈸㑢㍥攱㡡ㄳ慣㑡㈵摥㡢㐰㜳㕤㠴㜸敢捣挵㍤摤扥挵扦つづ愱㡡慦㝣戶攲慢㥤㜹搶愷づ慦昵㥣㤷㘱昵攱户ㅥ㕣㔹㕣㜳㌸昱昰㡥散㐳㕢㝦㠷㜲搰㈲摦㐲挱ㄲ㑦挴慤慦〳㍦㐲㈴ㄷ攸㜰慡晥㈸搳晦昵㉤㘷挳㈳戳愳㐵挰㈲㥣㜱㥣挸て㤴㍦〱㕥改挱愵㌶敦攳㤳㔳ㄶ㌸㥥㍦搷换㌶㔶㈸攷挳挷ㅣ㠰挷㐸㘸攳愷㉡㐷㉥挴㝣㉦ㄳ㡦㕢攰挲㡤て攷愲㤵昲㑡㉣攲捤㔹㝤戸慥收戰愰㐰ㄴ昷㘳㕦扥㍤㘴㘹昸戰㙡㌴搵㠴ㄶㅣㄷ昰㉡㜵㌰㕤㤲愳〸ㅡ改㑡ㄳ㙢ㅢ㝦㐱戲㜹摤攸扡㡥捥㐸〱ㅤ㔱敤㕣㔹昴ㄹ挸攷㔳㍢㥦㐸晢㡢改敢㤱愰搶㠲㔰昷㑡户㠲ㅡ敦㈷㤱㠷㜴愸ㅣㅥ挲〷搱㤲㘲晡慦㈸㐴〸㑥ㄶぢ㔰㠴攲㕥㝡ぢㄱ㙤〴摣慡〵敡戹㉤攰昱敡ㄷㅡ㡡扡扦昱晥ㄶ挲㕦挹㜱㤱㍡改〳〳㤱㈷摦㔵㝤㉣搱挹攱㤵昰昵㉤敡っ攴㔸〵㙥昵㔹晦㌴㙡ㄴ㜸扥㙡摡㑤愸晥搸㈱㑥㌴㉣㠳敤㐶〴㥡敢ㄴ㈱㉤〷㥣戲㤱㠳㔶㉥㠶昹㘱㜰㕡〸㔶搹愸〳㙥㤸㔳敤㈳晡㕢㠸㜰㈵攷㤲つ散扦愵㕦㜲晣昹摤捥㙦晦扤晤㡡愰㌷愸愱收㘲つ扤挴㑤愸晥愸㐱ㄱ㠳攱㉦愴㙦〵㘵慦昱㡥昷㈳㈲捤扦つ〱晤㌱㤰收㜰㝣〰㍦扣搴㈰〲っ㤷㔱㤱攴㈱ㄸ㤲㍣㝦㡦〰㔴㐶昰㈲㉡㝢㠷㕦㘵户㠳慢㠸ㄸㄶ慡㝦㌹㡢㍡㠷〵敦㕥慣晡ㄳ㙥㐲昵㔱搰㌸㌱㠶㍣昴㔳〸攰愱〴ち昲搰㕤晥㠷㝥ㅡ㕣挵㐵摤㌱㘴愲〷攳㌳㈰ㄱㅡ㜲慦摡〱㔹捦㑥㘳晡㙥ち㜳㙤㜷㠴㠹ㅦ㡣捦㝡挲㝤敡ㅣ㔷㤸㙤㡥改捦㔱㤸搸愰㙣昴挴〸㕥㘱㉤㠴〰㙦捣攸㉦昶㜲㉣㘹ㄳ愱㜵晤㜸㍣慥攷戶㘰㥦敡㔷收㈸㤸㡥㌲户扡㍡慢昹挲㘷搸㑤愸㍥㔶ㅡ㈷搸㄰㘵晥〷〲㔰㈶ㄱ㠳㈸㜳㄰㌹捡㐶㝦㉦戸㡡㑢戶愳ㅦ挲〸攳㍥㄰㈸㜳〴捡㝣㥢慢ㅦ㘷㔲昸㑦ち㘷换挲〴ㄲ挶ㄷ㍤攱㍥昵㔶㔷搸㔱收〳ㄴ㈶㐸㈸㉢㌳敦㐶㔸㔸㑢㤱昹㄰㌸攰㠱搶㐲攰戰晣っ搲㝦㝤㍦㑡挵っ㤴敦挷㐷㤱挱捡散㜱㜵㔶愳捣㙥㌷愱晡㠸㙡㥣愸㐳㤴昹㄰〲㔰㈶愱㠳㈸戳ㄳ㌹捡捡㝣ㄸ摣㤶慢㐰㘴ㅥ㤰㙡㤴㠹㌷戱搵㑥㡤㡥〸㘶㤰慢扤㥣㑢㕡㑢㜹〶昹㔸扦攴㥣戹扤㕦ㄱ㕣㉣っ挱〵慢㌹㘳戱㠶㙥㜰ㄳ㙡㡥愲ㄲ㡥㉣㜷ㄴ搵昷㈵㌵㕦挰㐶㙣扡捣ㅡ㙤㠷㉤〸㐲㕥挴㠹扦愹〹㈷挷ち昸㤶㜹ㅢづ㐸攲扣ㄸ晥㥦っ搷攱㠱㠳㤳㝣〱攰㥤㑤搲ㄲ㘳㘶挳ㅥ㉢攰戰㔲㠳㍤㕡挴慢摣㔴ㄴ摦㘲㤶昰愹㔵敥㜰搸扡挳〳㔸㑦敢挵挴捡敦㥦挳㠱捥㌷㝡搵〲㔷㙢㌹㈰搲扥愰て敦㜵㕥㤸〷捥づ㙥攳㙥㝣ㄳ晤攵㌹攰㔳扥㈳㤴昵㙡㍤扡搸搹㡤㕥ㄹ攲づ〴㔷ㄸ㈷㙤㈰㙦㍣〶㔲㠷㙦っ㘵摥〷㠹改挷挱㜱㡥慣搱ㄳㅢ㡡㄰愴㔵㌷㡥敥搰ㄱ戶扥敡㐳攳挶㐶戶搸扢敡慦㐷搶愵㌰づ㘷㠷㠶散愴挹晦昹㈷㥡㥤捣㔸戹㍤愵改昲晦昶〳㍦づ扥愵搰㑦愰㄰㐷搱㤸㐴㠸㐵㔸慡晥㡥㥦换戵㥣搶㙡㝣ㄷ挴敦㉤慦㔴挳摡㐰㌵㝣ㅦ㜹㌴搵戰愰㠲愷挸㘲敢㥤戳㈰㡡㜰㠰㙡昰慥昸慤㠸挸ㅣ昰㐳㑡晥㠸攴㘹㤰㤸攲戲㉡㤳挱戱㜸ㄶ㈷㠳搳㤰㈷慡㤴攲㔲㉢〹㙢摣〴㙥㘵昴㑦挰㔵㕣㔶愵昶㍦㐵愰挵晢慦㐷㕡昷ㄱ㡦ㄶ挳敡㈸慦搶捦㜶慥㔹攸扣㘷㈱慢戹挰㉡搱つ㍢敥ㄷ㘴昹㙡捤ㄵ㤹戵㥥戸昱摦晡㕦敤扡㘸㐰㜱㈹㤵〷晤ち㠱㘰㑢㠹㝢てぢ昹㉤攵㜹挸㔷愹攸〵戲㝣て晢㌴攲㝥ㄵ㈹慥戶搲㔳扦㐶愰摣㝦㕣㔶㠵晢愲㥦换㘵㐹㉡昶ㄲ〲挱ㄵ㡢〶㔶散户㤰慦慡搸换㘴昹㉡挶㔵慤愲㘲㕣戹愴ち慦㈲㔰慥ㄸ㤷㈸攱扥收攷㜲㡡㤷㡡扤㡥挰攲㠶ㄵち慣ㅣ㝢愶慡㜲㜵㘴昹㉡昷㌰㡡昵㔷㉥挲㌱㜹挰ㄳ〶㘴て搶〹挶㔷㐰㡡㈳㥤㘵㘸㠳㌱摡ㄲ敥ㄶ㡥㌷〶愲戸㐳㉤ㅣ㘷攵㤸攲㔸㘱ㄵ㜵〳㜳㜰㤸㌰㑤㐷㝤昹ㄵ㠷㠴㔸晡㑢慦㍡㐳㠰敤㡤㠶つ挵㘱㈲〹㉦扡〹㥢㈵㐱㈹づㅤ㐹昸戵㥢挰慤㠳㙥㐲愱㉤ㅣ㈰摣户㌴晣㜷㔸攱ㅢ戹ㄷ搴㍤攱㈷搴㜴昸戹搰㌵㐸戸㐶搵㠵搴戳〸㐸㤵㥡㔹〹㡥〱晣㠵昴ち挴昰㈷户愲晤㡡㑣ぢ㘵㘸扡㈲挳晦㍣㡣〱摥㉤㌴㔳〶㥣㘶搳㍣换㌱㐵㌳㤳晣㉢㤹㠳ㄶ挶㌴扤捡㥦㥦搶㐴慥㤳㥦㔶㔴㡥攱昰戰㥢㝦㌵㜳搰〸㤸愶㡦昰攵㔷搲㈳攴づ㌰捤扤攲散ㄹ㤹㘸㡥㐲〰㘰㐳昴㡥㐴㝤㌴攲摥ㄵ愷晥㐵敡ㄸ㤱㙡愱敡㉥㐰㙡㜸㑥㈵㉦㐹㕤㜲挹㙦㕡敡㕢㡦慤扦戰扦改挶㈷扦昲㠳て㍣昲挷㥢㝦晣捡捤㌷㍦昲愳て㍣昸捡㍤㔳㥢ㅦ戸敤戶晢捦戹攵挱ㅦ慣戲㍦ㅡ晥攷摦㙣晢攸ㄵㅤ㝢慦戸捣摥扤晥慣㉢摥㝥改㜹ㅤ㍢㔷戶搵搵㌵㌴㥣扡晡换挷㥣ㄶ扦昲戲㝦㔱昷㍤㝥㜴㑥㠹慥昱〰扤〶㑦昲摡ㄹ愷捥愵ㅡ挷㈲愰㡦〳㘹づ㉢㔱㌹㐵㉢摡㐵搵㡢攸㥢㈸㔵愷㐴戱㌵㔲㔴戰㐸㥤攸㐸㠹晡㙡愴愸㐶㤱㍡挹㤱愲慡挴㥣扥攷㥡搳㈰戲㐴昱㐶换搳㤹愲㥡㐴攲扢㔵ㄲ㙣㡥ㄴ戵づ〱㔴㡢つㄱ挱㈷㉡〵ㄵㅢ㈷〹摦㜶ㄳ攲慣搶愹攰㉡戶㐸㤲ㅥ慢捡挳㐶㐸挲户慡ㄲ㔸㙦㐹㜸戴㌲㈱挲㕡㉣昱愹捡〲㝣愰搱改㉣㑦㥦〹㤰挸㙥捤捤㍡晦㤷㠵㤱攵㈷〳戹㤵敥挹愱戶戲捣慡㌲愷㉣扢愲捣㤲㍣㙢㥣〳摦晣㡦㌹㈸搲戶㔰攸㤱搵㈹㈲て扤㔱㜵愱戵㡢扢㥢捡ㄵ㠴㔸㔴ㅤ戰㘰搴昹㤶戶つ摡攰愵㜴㌹㈴㔱㐵戵换昰摣㠰㐰㠴㠹〷㔰㌴慤昶㈰摦㈰㥣㠱㈷㈸㍥㑢㐶㜱搹慡㔸㌵㐹㐲愰㘲㝣㌶晥ㅦ〰㜷摥㝣</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</si>
</sst>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44" formatCode="_(&quot;$&quot;* #,##0.00_);_(&quot;$&quot;* \(#,##0.00\);_(&quot;$&quot;* &quot;-&quot;??_);_(@_)"/>
    <numFmt numFmtId="164" formatCode="_(&quot;$&quot;* #,##0_);_(&quot;$&quot;* \(#,##0\);_(&quot;$&quot;* &quot;-&quot;??_);_(@_)"/>
  </numFmts>
  <fonts count="15"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sz val="9"/>
      <color theme="1"/>
      <name val="Calibri"/>
      <family val="2"/>
      <scheme val="minor"/>
    </font>
    <font>
      <b/>
      <sz val="14"/>
      <color theme="1"/>
      <name val="Calibri"/>
      <family val="2"/>
      <scheme val="minor"/>
    </font>
    <font>
      <b/>
      <i/>
      <sz val="12"/>
      <color theme="1"/>
      <name val="Calibri"/>
      <family val="2"/>
      <scheme val="minor"/>
    </font>
    <font>
      <sz val="12"/>
      <color theme="1"/>
      <name val="Calibri"/>
      <family val="2"/>
      <scheme val="minor"/>
    </font>
    <font>
      <b/>
      <sz val="9"/>
      <color indexed="81"/>
      <name val="Tahoma"/>
      <family val="2"/>
    </font>
    <font>
      <b/>
      <sz val="10"/>
      <color indexed="81"/>
      <name val="Arial"/>
      <family val="2"/>
    </font>
    <font>
      <sz val="10"/>
      <name val="Verdana"/>
      <family val="2"/>
    </font>
    <font>
      <sz val="11"/>
      <name val="Calibri"/>
      <family val="2"/>
      <scheme val="minor"/>
    </font>
    <font>
      <b/>
      <sz val="11"/>
      <color indexed="8"/>
      <name val="Calibri"/>
      <family val="2"/>
      <scheme val="minor"/>
    </font>
    <font>
      <b/>
      <sz val="11"/>
      <name val="Calibri"/>
      <family val="2"/>
      <scheme val="minor"/>
    </font>
  </fonts>
  <fills count="5">
    <fill>
      <patternFill patternType="none"/>
    </fill>
    <fill>
      <patternFill patternType="gray125"/>
    </fill>
    <fill>
      <patternFill patternType="solid">
        <fgColor rgb="FF00FF00"/>
        <bgColor indexed="64"/>
      </patternFill>
    </fill>
    <fill>
      <patternFill patternType="solid">
        <fgColor rgb="FF00FFFF"/>
        <bgColor indexed="64"/>
      </patternFill>
    </fill>
    <fill>
      <patternFill patternType="solid">
        <fgColor theme="9" tint="0.59999389629810485"/>
        <bgColor indexed="64"/>
      </patternFill>
    </fill>
  </fills>
  <borders count="21">
    <border>
      <left/>
      <right/>
      <top/>
      <bottom/>
      <diagonal/>
    </border>
    <border>
      <left style="thin">
        <color auto="1"/>
      </left>
      <right/>
      <top/>
      <bottom/>
      <diagonal/>
    </border>
    <border>
      <left style="thin">
        <color auto="1"/>
      </left>
      <right style="thin">
        <color auto="1"/>
      </right>
      <top/>
      <bottom style="double">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ck">
        <color rgb="FFFF0000"/>
      </left>
      <right style="thick">
        <color rgb="FFFF0000"/>
      </right>
      <top style="thick">
        <color rgb="FFFF0000"/>
      </top>
      <bottom style="thick">
        <color rgb="FFFF0000"/>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ck">
        <color rgb="FF0000FF"/>
      </right>
      <top style="thick">
        <color rgb="FF0000FF"/>
      </top>
      <bottom style="thick">
        <color rgb="FF0000FF"/>
      </bottom>
      <diagonal/>
    </border>
    <border>
      <left style="thin">
        <color auto="1"/>
      </left>
      <right/>
      <top style="thick">
        <color rgb="FF0000FF"/>
      </top>
      <bottom style="thick">
        <color rgb="FF0000FF"/>
      </bottom>
      <diagonal/>
    </border>
    <border>
      <left style="thick">
        <color rgb="FF0000FF"/>
      </left>
      <right/>
      <top style="thick">
        <color rgb="FF0000FF"/>
      </top>
      <bottom style="thick">
        <color rgb="FF0000FF"/>
      </bottom>
      <diagonal/>
    </border>
  </borders>
  <cellStyleXfs count="5">
    <xf numFmtId="0" fontId="0" fillId="0" borderId="0"/>
    <xf numFmtId="44" fontId="1" fillId="0" borderId="0" applyFont="0" applyFill="0" applyBorder="0" applyAlignment="0" applyProtection="0"/>
    <xf numFmtId="0" fontId="11" fillId="0" borderId="0"/>
    <xf numFmtId="44" fontId="11" fillId="0" borderId="0" applyFont="0" applyFill="0" applyBorder="0" applyAlignment="0" applyProtection="0"/>
    <xf numFmtId="0" fontId="1" fillId="0" borderId="0"/>
  </cellStyleXfs>
  <cellXfs count="91">
    <xf numFmtId="0" fontId="0" fillId="0" borderId="0" xfId="0"/>
    <xf numFmtId="0" fontId="0" fillId="0" borderId="0" xfId="0" applyAlignment="1">
      <alignment horizontal="center"/>
    </xf>
    <xf numFmtId="44" fontId="0" fillId="0" borderId="0" xfId="1" applyFont="1" applyAlignment="1">
      <alignment horizontal="center"/>
    </xf>
    <xf numFmtId="0" fontId="0" fillId="0" borderId="0" xfId="0" applyAlignment="1">
      <alignment horizontal="right"/>
    </xf>
    <xf numFmtId="0" fontId="0" fillId="0" borderId="0" xfId="1" applyNumberFormat="1" applyFont="1" applyAlignment="1">
      <alignment horizontal="center"/>
    </xf>
    <xf numFmtId="0" fontId="3" fillId="0" borderId="0" xfId="0" applyFont="1"/>
    <xf numFmtId="44" fontId="0" fillId="0" borderId="0" xfId="0" applyNumberFormat="1" applyAlignment="1">
      <alignment horizontal="center"/>
    </xf>
    <xf numFmtId="0" fontId="0" fillId="0" borderId="0" xfId="0" quotePrefix="1"/>
    <xf numFmtId="0" fontId="2" fillId="0" borderId="0" xfId="0" applyFont="1"/>
    <xf numFmtId="44" fontId="1" fillId="0" borderId="0" xfId="1" applyAlignment="1">
      <alignment horizontal="center"/>
    </xf>
    <xf numFmtId="44" fontId="0" fillId="2" borderId="0" xfId="1" applyFont="1" applyFill="1" applyAlignment="1">
      <alignment horizontal="center"/>
    </xf>
    <xf numFmtId="0" fontId="4" fillId="0" borderId="0" xfId="0" applyFont="1"/>
    <xf numFmtId="0" fontId="5" fillId="0" borderId="0" xfId="0" applyFont="1" applyAlignment="1">
      <alignment horizontal="right"/>
    </xf>
    <xf numFmtId="0" fontId="5" fillId="0" borderId="0" xfId="1" applyNumberFormat="1" applyFont="1" applyAlignment="1">
      <alignment horizontal="center"/>
    </xf>
    <xf numFmtId="44" fontId="5" fillId="0" borderId="0" xfId="1" applyNumberFormat="1" applyFont="1" applyAlignment="1">
      <alignment horizontal="center"/>
    </xf>
    <xf numFmtId="44" fontId="0" fillId="0" borderId="0" xfId="1" applyFont="1" applyFill="1" applyAlignment="1">
      <alignment horizontal="center"/>
    </xf>
    <xf numFmtId="44" fontId="0" fillId="4" borderId="0" xfId="1" applyFont="1" applyFill="1" applyAlignment="1">
      <alignment horizontal="center"/>
    </xf>
    <xf numFmtId="0" fontId="6" fillId="0" borderId="0" xfId="0" applyFont="1"/>
    <xf numFmtId="0" fontId="0" fillId="0" borderId="0" xfId="0" applyAlignment="1">
      <alignment vertical="center"/>
    </xf>
    <xf numFmtId="0" fontId="0" fillId="0" borderId="0" xfId="0" applyAlignment="1">
      <alignment horizontal="center" vertical="center"/>
    </xf>
    <xf numFmtId="0" fontId="7" fillId="0" borderId="0" xfId="0" applyFont="1" applyAlignment="1">
      <alignment horizontal="center" vertical="center"/>
    </xf>
    <xf numFmtId="0" fontId="8" fillId="0" borderId="0" xfId="0" applyFont="1" applyAlignment="1">
      <alignment vertical="center"/>
    </xf>
    <xf numFmtId="44" fontId="2" fillId="3" borderId="0" xfId="0" applyNumberFormat="1" applyFont="1" applyFill="1" applyAlignment="1">
      <alignment horizontal="center"/>
    </xf>
    <xf numFmtId="1" fontId="0" fillId="2" borderId="0" xfId="0" applyNumberFormat="1" applyFill="1" applyAlignment="1">
      <alignment horizontal="center"/>
    </xf>
    <xf numFmtId="44" fontId="2" fillId="0" borderId="0" xfId="1" applyFont="1" applyAlignment="1">
      <alignment horizontal="center"/>
    </xf>
    <xf numFmtId="0" fontId="12" fillId="0" borderId="0" xfId="2" applyFont="1"/>
    <xf numFmtId="0" fontId="12" fillId="0" borderId="0" xfId="2" applyFont="1" applyAlignment="1">
      <alignment horizontal="center"/>
    </xf>
    <xf numFmtId="0" fontId="12" fillId="0" borderId="0" xfId="2" applyNumberFormat="1" applyFont="1" applyAlignment="1">
      <alignment horizontal="center"/>
    </xf>
    <xf numFmtId="6" fontId="12" fillId="0" borderId="0" xfId="2" applyNumberFormat="1" applyFont="1" applyBorder="1" applyAlignment="1">
      <alignment horizontal="center"/>
    </xf>
    <xf numFmtId="0" fontId="12" fillId="0" borderId="0" xfId="2" applyFont="1" applyFill="1" applyBorder="1" applyAlignment="1">
      <alignment horizontal="left" indent="2"/>
    </xf>
    <xf numFmtId="164" fontId="12" fillId="0" borderId="0" xfId="3" applyNumberFormat="1" applyFont="1" applyAlignment="1">
      <alignment horizontal="center"/>
    </xf>
    <xf numFmtId="44" fontId="12" fillId="0" borderId="0" xfId="3" applyFont="1" applyAlignment="1">
      <alignment horizontal="center"/>
    </xf>
    <xf numFmtId="0" fontId="12" fillId="0" borderId="0" xfId="2" applyNumberFormat="1" applyFont="1" applyAlignment="1">
      <alignment horizontal="right"/>
    </xf>
    <xf numFmtId="0" fontId="12" fillId="0" borderId="1" xfId="2" applyFont="1" applyBorder="1" applyAlignment="1">
      <alignment horizontal="left" indent="2"/>
    </xf>
    <xf numFmtId="44" fontId="12" fillId="0" borderId="2" xfId="3" applyFont="1" applyBorder="1" applyAlignment="1">
      <alignment horizontal="center"/>
    </xf>
    <xf numFmtId="44" fontId="12" fillId="0" borderId="3" xfId="3" applyNumberFormat="1" applyFont="1" applyBorder="1" applyAlignment="1">
      <alignment horizontal="center"/>
    </xf>
    <xf numFmtId="44" fontId="12" fillId="0" borderId="4" xfId="3" applyNumberFormat="1" applyFont="1" applyBorder="1" applyAlignment="1">
      <alignment horizontal="center"/>
    </xf>
    <xf numFmtId="44" fontId="12" fillId="0" borderId="4" xfId="3" applyFont="1" applyBorder="1" applyAlignment="1">
      <alignment horizontal="center"/>
    </xf>
    <xf numFmtId="0" fontId="12" fillId="0" borderId="5" xfId="2" applyFont="1" applyBorder="1" applyAlignment="1">
      <alignment horizontal="left" indent="2"/>
    </xf>
    <xf numFmtId="44" fontId="12" fillId="0" borderId="6" xfId="3" applyFont="1" applyBorder="1" applyAlignment="1">
      <alignment horizontal="center"/>
    </xf>
    <xf numFmtId="44" fontId="12" fillId="0" borderId="7" xfId="3" applyNumberFormat="1" applyFont="1" applyBorder="1" applyAlignment="1">
      <alignment horizontal="center"/>
    </xf>
    <xf numFmtId="44" fontId="12" fillId="0" borderId="0" xfId="3" applyNumberFormat="1" applyFont="1" applyBorder="1" applyAlignment="1">
      <alignment horizontal="center"/>
    </xf>
    <xf numFmtId="44" fontId="12" fillId="0" borderId="8" xfId="3" applyNumberFormat="1" applyFont="1" applyBorder="1" applyAlignment="1">
      <alignment horizontal="center"/>
    </xf>
    <xf numFmtId="44" fontId="12" fillId="0" borderId="9" xfId="3" applyNumberFormat="1" applyFont="1" applyBorder="1" applyAlignment="1">
      <alignment horizontal="center"/>
    </xf>
    <xf numFmtId="0" fontId="12" fillId="0" borderId="10" xfId="2" applyFont="1" applyBorder="1" applyAlignment="1">
      <alignment horizontal="left" indent="2"/>
    </xf>
    <xf numFmtId="0" fontId="12" fillId="0" borderId="11" xfId="2" applyFont="1" applyBorder="1" applyAlignment="1">
      <alignment horizontal="center"/>
    </xf>
    <xf numFmtId="0" fontId="13" fillId="0" borderId="8" xfId="2" applyFont="1" applyBorder="1" applyAlignment="1">
      <alignment horizontal="center"/>
    </xf>
    <xf numFmtId="0" fontId="13" fillId="0" borderId="9" xfId="2" applyFont="1" applyBorder="1" applyAlignment="1">
      <alignment horizontal="center"/>
    </xf>
    <xf numFmtId="0" fontId="13" fillId="0" borderId="10" xfId="2" applyFont="1" applyBorder="1" applyAlignment="1">
      <alignment horizontal="center"/>
    </xf>
    <xf numFmtId="0" fontId="14" fillId="0" borderId="10" xfId="2" applyFont="1" applyBorder="1" applyAlignment="1"/>
    <xf numFmtId="0" fontId="12" fillId="0" borderId="0" xfId="2" applyNumberFormat="1" applyFont="1" applyBorder="1" applyAlignment="1">
      <alignment horizontal="center"/>
    </xf>
    <xf numFmtId="0" fontId="14" fillId="0" borderId="12" xfId="2" applyFont="1" applyBorder="1" applyAlignment="1">
      <alignment horizontal="center"/>
    </xf>
    <xf numFmtId="0" fontId="12" fillId="0" borderId="4" xfId="2" applyNumberFormat="1" applyFont="1" applyBorder="1" applyAlignment="1">
      <alignment horizontal="center"/>
    </xf>
    <xf numFmtId="0" fontId="12" fillId="0" borderId="5" xfId="2" applyNumberFormat="1" applyFont="1" applyBorder="1" applyAlignment="1">
      <alignment horizontal="center"/>
    </xf>
    <xf numFmtId="0" fontId="12" fillId="0" borderId="13" xfId="2" applyFont="1" applyBorder="1" applyAlignment="1">
      <alignment horizontal="left" indent="2"/>
    </xf>
    <xf numFmtId="0" fontId="12" fillId="0" borderId="8" xfId="2" applyFont="1" applyBorder="1" applyAlignment="1">
      <alignment horizontal="center"/>
    </xf>
    <xf numFmtId="0" fontId="13" fillId="0" borderId="14" xfId="2" applyFont="1" applyBorder="1" applyAlignment="1">
      <alignment horizontal="center"/>
    </xf>
    <xf numFmtId="0" fontId="13" fillId="0" borderId="15" xfId="2" applyFont="1" applyBorder="1" applyAlignment="1">
      <alignment horizontal="center"/>
    </xf>
    <xf numFmtId="0" fontId="13" fillId="0" borderId="16" xfId="2" applyFont="1" applyBorder="1" applyAlignment="1">
      <alignment horizontal="center"/>
    </xf>
    <xf numFmtId="0" fontId="13" fillId="0" borderId="17" xfId="2" applyFont="1" applyFill="1" applyBorder="1"/>
    <xf numFmtId="0" fontId="12" fillId="0" borderId="0" xfId="2" applyFont="1" applyFill="1" applyBorder="1" applyAlignment="1">
      <alignment horizontal="center"/>
    </xf>
    <xf numFmtId="0" fontId="14" fillId="0" borderId="0" xfId="2" applyFont="1" applyBorder="1" applyAlignment="1">
      <alignment horizontal="center"/>
    </xf>
    <xf numFmtId="0" fontId="12" fillId="0" borderId="0" xfId="2" applyFont="1" applyBorder="1" applyAlignment="1">
      <alignment horizontal="right"/>
    </xf>
    <xf numFmtId="0" fontId="12" fillId="0" borderId="0" xfId="2" applyFont="1" applyBorder="1" applyAlignment="1">
      <alignment horizontal="center"/>
    </xf>
    <xf numFmtId="0" fontId="12" fillId="0" borderId="3" xfId="2" applyFont="1" applyBorder="1" applyAlignment="1">
      <alignment horizontal="center"/>
    </xf>
    <xf numFmtId="0" fontId="12" fillId="0" borderId="4" xfId="2" applyFont="1" applyBorder="1" applyAlignment="1">
      <alignment horizontal="center"/>
    </xf>
    <xf numFmtId="1" fontId="12" fillId="0" borderId="5" xfId="2" applyNumberFormat="1" applyFont="1" applyBorder="1" applyAlignment="1">
      <alignment horizontal="center"/>
    </xf>
    <xf numFmtId="0" fontId="12" fillId="0" borderId="7" xfId="2" applyFont="1" applyBorder="1" applyAlignment="1">
      <alignment horizontal="center"/>
    </xf>
    <xf numFmtId="0" fontId="12" fillId="0" borderId="1" xfId="2" applyFont="1" applyBorder="1" applyAlignment="1">
      <alignment horizontal="center"/>
    </xf>
    <xf numFmtId="0" fontId="12" fillId="0" borderId="6" xfId="2" applyFont="1" applyBorder="1" applyAlignment="1">
      <alignment horizontal="left" indent="2"/>
    </xf>
    <xf numFmtId="0" fontId="12" fillId="0" borderId="9" xfId="2" applyFont="1" applyBorder="1" applyAlignment="1">
      <alignment horizontal="center"/>
    </xf>
    <xf numFmtId="0" fontId="12" fillId="0" borderId="10" xfId="2" applyFont="1" applyBorder="1" applyAlignment="1">
      <alignment horizontal="center"/>
    </xf>
    <xf numFmtId="0" fontId="12" fillId="0" borderId="17" xfId="2" applyFont="1" applyBorder="1" applyAlignment="1">
      <alignment horizontal="left" indent="2"/>
    </xf>
    <xf numFmtId="0" fontId="12" fillId="0" borderId="0" xfId="2" quotePrefix="1" applyFont="1"/>
    <xf numFmtId="0" fontId="13" fillId="0" borderId="1" xfId="2" applyFont="1" applyBorder="1"/>
    <xf numFmtId="1" fontId="12" fillId="0" borderId="0" xfId="2" applyNumberFormat="1" applyFont="1" applyBorder="1" applyAlignment="1">
      <alignment horizontal="center"/>
    </xf>
    <xf numFmtId="1" fontId="12" fillId="0" borderId="18" xfId="2" applyNumberFormat="1" applyFont="1" applyBorder="1" applyAlignment="1">
      <alignment horizontal="center"/>
    </xf>
    <xf numFmtId="1" fontId="12" fillId="0" borderId="19" xfId="2" applyNumberFormat="1" applyFont="1" applyBorder="1" applyAlignment="1">
      <alignment horizontal="center"/>
    </xf>
    <xf numFmtId="1" fontId="12" fillId="0" borderId="20" xfId="2" applyNumberFormat="1" applyFont="1" applyBorder="1" applyAlignment="1">
      <alignment horizontal="center"/>
    </xf>
    <xf numFmtId="0" fontId="13" fillId="0" borderId="0" xfId="2" applyFont="1" applyBorder="1" applyAlignment="1">
      <alignment horizontal="center"/>
    </xf>
    <xf numFmtId="0" fontId="13" fillId="0" borderId="0" xfId="2" applyFont="1" applyBorder="1"/>
    <xf numFmtId="0" fontId="13" fillId="0" borderId="0" xfId="2" applyFont="1" applyBorder="1" applyAlignment="1"/>
    <xf numFmtId="0" fontId="1" fillId="0" borderId="0" xfId="4"/>
    <xf numFmtId="0" fontId="1" fillId="0" borderId="0" xfId="4" applyAlignment="1">
      <alignment horizontal="center"/>
    </xf>
    <xf numFmtId="0" fontId="1" fillId="0" borderId="0" xfId="4" quotePrefix="1"/>
    <xf numFmtId="0" fontId="2" fillId="0" borderId="0" xfId="4" applyFont="1" applyAlignment="1">
      <alignment horizontal="center"/>
    </xf>
    <xf numFmtId="0" fontId="2" fillId="0" borderId="0" xfId="4" applyFont="1"/>
    <xf numFmtId="0" fontId="7" fillId="0" borderId="0" xfId="0" applyFont="1" applyAlignment="1">
      <alignment horizontal="center" vertical="center"/>
    </xf>
    <xf numFmtId="0" fontId="13" fillId="0" borderId="16" xfId="2" applyFont="1" applyBorder="1" applyAlignment="1">
      <alignment horizontal="center"/>
    </xf>
    <xf numFmtId="0" fontId="13" fillId="0" borderId="15" xfId="2" applyFont="1" applyBorder="1" applyAlignment="1">
      <alignment horizontal="center"/>
    </xf>
    <xf numFmtId="0" fontId="13" fillId="0" borderId="14" xfId="2" applyFont="1" applyBorder="1" applyAlignment="1">
      <alignment horizontal="center"/>
    </xf>
  </cellXfs>
  <cellStyles count="5">
    <cellStyle name="Currency" xfId="1" builtinId="4"/>
    <cellStyle name="Currency 2" xfId="3"/>
    <cellStyle name="Normal" xfId="0" builtinId="0"/>
    <cellStyle name="Normal 2" xfId="2"/>
    <cellStyle name="Normal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31"/>
  <sheetViews>
    <sheetView workbookViewId="0"/>
  </sheetViews>
  <sheetFormatPr defaultRowHeight="15" x14ac:dyDescent="0.25"/>
  <cols>
    <col min="1" max="5" width="36.7109375" customWidth="1"/>
  </cols>
  <sheetData>
    <row r="1" spans="1:16" x14ac:dyDescent="0.25">
      <c r="A1" s="8" t="s">
        <v>10</v>
      </c>
    </row>
    <row r="2" spans="1:16" x14ac:dyDescent="0.25">
      <c r="P2" t="e">
        <f ca="1">_xll.CB.RecalcCounterFN()</f>
        <v>#NAME?</v>
      </c>
    </row>
    <row r="3" spans="1:16" x14ac:dyDescent="0.25">
      <c r="A3" t="s">
        <v>11</v>
      </c>
      <c r="B3" t="s">
        <v>12</v>
      </c>
      <c r="C3">
        <v>0</v>
      </c>
    </row>
    <row r="4" spans="1:16" x14ac:dyDescent="0.25">
      <c r="A4" t="s">
        <v>13</v>
      </c>
    </row>
    <row r="5" spans="1:16" x14ac:dyDescent="0.25">
      <c r="A5" t="s">
        <v>14</v>
      </c>
    </row>
    <row r="7" spans="1:16" x14ac:dyDescent="0.25">
      <c r="A7" s="8" t="s">
        <v>15</v>
      </c>
      <c r="B7" t="s">
        <v>16</v>
      </c>
    </row>
    <row r="8" spans="1:16" x14ac:dyDescent="0.25">
      <c r="B8">
        <v>5</v>
      </c>
    </row>
    <row r="10" spans="1:16" x14ac:dyDescent="0.25">
      <c r="A10" t="s">
        <v>17</v>
      </c>
    </row>
    <row r="11" spans="1:16" x14ac:dyDescent="0.25">
      <c r="A11" t="e">
        <f>CB_DATA_!#REF!</f>
        <v>#REF!</v>
      </c>
      <c r="B11" t="e">
        <f>#REF!</f>
        <v>#REF!</v>
      </c>
      <c r="C11" t="e">
        <f>'Budgeting Simulations'!#REF!</f>
        <v>#REF!</v>
      </c>
      <c r="D11" t="e">
        <f>'Daily Donations'!#REF!</f>
        <v>#REF!</v>
      </c>
      <c r="E11" t="e">
        <f>'Daily Donations'!#REF!</f>
        <v>#REF!</v>
      </c>
    </row>
    <row r="13" spans="1:16" x14ac:dyDescent="0.25">
      <c r="A13" t="s">
        <v>18</v>
      </c>
    </row>
    <row r="14" spans="1:16" x14ac:dyDescent="0.25">
      <c r="A14" t="s">
        <v>22</v>
      </c>
      <c r="B14" t="s">
        <v>26</v>
      </c>
      <c r="C14" t="s">
        <v>32</v>
      </c>
      <c r="D14" s="7" t="s">
        <v>26</v>
      </c>
      <c r="E14" s="7" t="s">
        <v>26</v>
      </c>
    </row>
    <row r="16" spans="1:16" x14ac:dyDescent="0.25">
      <c r="A16" t="s">
        <v>19</v>
      </c>
    </row>
    <row r="17" spans="1:5" x14ac:dyDescent="0.25">
      <c r="B17">
        <v>2</v>
      </c>
    </row>
    <row r="19" spans="1:5" x14ac:dyDescent="0.25">
      <c r="A19" t="s">
        <v>20</v>
      </c>
    </row>
    <row r="20" spans="1:5" x14ac:dyDescent="0.25">
      <c r="A20">
        <v>28</v>
      </c>
      <c r="B20">
        <v>31</v>
      </c>
      <c r="C20">
        <v>31</v>
      </c>
      <c r="D20">
        <v>31</v>
      </c>
      <c r="E20">
        <v>31</v>
      </c>
    </row>
    <row r="25" spans="1:5" x14ac:dyDescent="0.25">
      <c r="A25" s="8" t="s">
        <v>21</v>
      </c>
    </row>
    <row r="26" spans="1:5" x14ac:dyDescent="0.25">
      <c r="A26" s="7" t="s">
        <v>23</v>
      </c>
      <c r="B26" s="7" t="s">
        <v>27</v>
      </c>
      <c r="C26" s="7" t="s">
        <v>27</v>
      </c>
      <c r="D26" s="7" t="s">
        <v>27</v>
      </c>
      <c r="E26" s="7" t="s">
        <v>27</v>
      </c>
    </row>
    <row r="27" spans="1:5" x14ac:dyDescent="0.25">
      <c r="A27" t="s">
        <v>24</v>
      </c>
      <c r="B27" t="s">
        <v>40</v>
      </c>
      <c r="C27" t="s">
        <v>95</v>
      </c>
      <c r="D27" t="s">
        <v>94</v>
      </c>
      <c r="E27" t="s">
        <v>93</v>
      </c>
    </row>
    <row r="28" spans="1:5" x14ac:dyDescent="0.25">
      <c r="A28" s="7" t="s">
        <v>25</v>
      </c>
      <c r="B28" s="7" t="s">
        <v>25</v>
      </c>
      <c r="C28" s="7" t="s">
        <v>25</v>
      </c>
      <c r="D28" s="7" t="s">
        <v>25</v>
      </c>
      <c r="E28" s="7" t="s">
        <v>25</v>
      </c>
    </row>
    <row r="29" spans="1:5" x14ac:dyDescent="0.25">
      <c r="B29" s="7" t="s">
        <v>23</v>
      </c>
      <c r="C29" s="7" t="s">
        <v>23</v>
      </c>
      <c r="D29" s="7" t="s">
        <v>23</v>
      </c>
      <c r="E29" s="7" t="s">
        <v>23</v>
      </c>
    </row>
    <row r="30" spans="1:5" x14ac:dyDescent="0.25">
      <c r="B30" t="s">
        <v>30</v>
      </c>
      <c r="C30" t="s">
        <v>35</v>
      </c>
      <c r="D30" t="s">
        <v>30</v>
      </c>
      <c r="E30" t="s">
        <v>30</v>
      </c>
    </row>
    <row r="31" spans="1:5" x14ac:dyDescent="0.25">
      <c r="B31" s="7" t="s">
        <v>25</v>
      </c>
      <c r="C31" s="7" t="s">
        <v>25</v>
      </c>
      <c r="D31" s="7" t="s">
        <v>25</v>
      </c>
      <c r="E31" s="7" t="s">
        <v>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2:E1319"/>
  <sheetViews>
    <sheetView workbookViewId="0">
      <selection activeCell="D1317" sqref="D1317"/>
    </sheetView>
  </sheetViews>
  <sheetFormatPr defaultRowHeight="15" x14ac:dyDescent="0.25"/>
  <cols>
    <col min="1" max="1" width="12" style="2" customWidth="1"/>
    <col min="2" max="2" width="3.5703125" customWidth="1"/>
    <col min="3" max="3" width="20.28515625" customWidth="1"/>
    <col min="4" max="4" width="16.5703125" style="1" customWidth="1"/>
  </cols>
  <sheetData>
    <row r="2" spans="1:5" x14ac:dyDescent="0.25">
      <c r="A2" s="24" t="s">
        <v>55</v>
      </c>
      <c r="C2" s="11" t="s">
        <v>38</v>
      </c>
      <c r="D2" s="10">
        <v>34</v>
      </c>
      <c r="E2" s="5" t="s">
        <v>54</v>
      </c>
    </row>
    <row r="3" spans="1:5" x14ac:dyDescent="0.25">
      <c r="A3" s="2">
        <v>1000</v>
      </c>
      <c r="C3" s="12" t="s">
        <v>1</v>
      </c>
      <c r="D3" s="14">
        <f>AVERAGE(A3:A1319)</f>
        <v>47.843583902809414</v>
      </c>
    </row>
    <row r="4" spans="1:5" x14ac:dyDescent="0.25">
      <c r="A4" s="2">
        <v>500</v>
      </c>
      <c r="C4" s="12" t="s">
        <v>39</v>
      </c>
      <c r="D4" s="14">
        <f>MEDIAN(A3:A1319)</f>
        <v>40</v>
      </c>
    </row>
    <row r="5" spans="1:5" x14ac:dyDescent="0.25">
      <c r="A5" s="2">
        <v>500</v>
      </c>
    </row>
    <row r="6" spans="1:5" x14ac:dyDescent="0.25">
      <c r="A6" s="2">
        <v>200</v>
      </c>
      <c r="C6" s="11" t="s">
        <v>28</v>
      </c>
      <c r="D6" s="10">
        <v>113</v>
      </c>
      <c r="E6" s="5" t="s">
        <v>37</v>
      </c>
    </row>
    <row r="7" spans="1:5" x14ac:dyDescent="0.25">
      <c r="A7" s="2">
        <v>200</v>
      </c>
      <c r="C7" s="3" t="s">
        <v>29</v>
      </c>
      <c r="D7" s="4">
        <v>175</v>
      </c>
    </row>
    <row r="8" spans="1:5" x14ac:dyDescent="0.25">
      <c r="A8" s="2">
        <v>200</v>
      </c>
      <c r="C8" s="12" t="s">
        <v>2</v>
      </c>
      <c r="D8" s="13">
        <v>25</v>
      </c>
    </row>
    <row r="9" spans="1:5" x14ac:dyDescent="0.25">
      <c r="A9" s="2">
        <v>200</v>
      </c>
    </row>
    <row r="10" spans="1:5" x14ac:dyDescent="0.25">
      <c r="A10" s="2">
        <v>200</v>
      </c>
      <c r="C10" s="3" t="s">
        <v>3</v>
      </c>
      <c r="D10" s="2">
        <f>D6*D2</f>
        <v>3842</v>
      </c>
    </row>
    <row r="11" spans="1:5" hidden="1" x14ac:dyDescent="0.25">
      <c r="A11" s="2">
        <v>200</v>
      </c>
      <c r="D11" s="2"/>
    </row>
    <row r="12" spans="1:5" hidden="1" x14ac:dyDescent="0.25">
      <c r="A12" s="2">
        <v>200</v>
      </c>
      <c r="D12" s="6"/>
    </row>
    <row r="13" spans="1:5" hidden="1" x14ac:dyDescent="0.25">
      <c r="A13" s="2">
        <v>200</v>
      </c>
    </row>
    <row r="14" spans="1:5" hidden="1" x14ac:dyDescent="0.25">
      <c r="A14" s="2">
        <v>200</v>
      </c>
    </row>
    <row r="15" spans="1:5" hidden="1" x14ac:dyDescent="0.25">
      <c r="A15" s="2">
        <v>200</v>
      </c>
    </row>
    <row r="16" spans="1:5" hidden="1" x14ac:dyDescent="0.25">
      <c r="A16" s="2">
        <v>200</v>
      </c>
    </row>
    <row r="17" spans="1:1" hidden="1" x14ac:dyDescent="0.25">
      <c r="A17" s="2">
        <v>200</v>
      </c>
    </row>
    <row r="18" spans="1:1" hidden="1" x14ac:dyDescent="0.25">
      <c r="A18" s="2">
        <v>125</v>
      </c>
    </row>
    <row r="19" spans="1:1" hidden="1" x14ac:dyDescent="0.25">
      <c r="A19" s="2">
        <v>125</v>
      </c>
    </row>
    <row r="20" spans="1:1" hidden="1" x14ac:dyDescent="0.25">
      <c r="A20" s="2">
        <v>125</v>
      </c>
    </row>
    <row r="21" spans="1:1" hidden="1" x14ac:dyDescent="0.25">
      <c r="A21" s="2">
        <v>125</v>
      </c>
    </row>
    <row r="22" spans="1:1" hidden="1" x14ac:dyDescent="0.25">
      <c r="A22" s="2">
        <v>125</v>
      </c>
    </row>
    <row r="23" spans="1:1" hidden="1" x14ac:dyDescent="0.25">
      <c r="A23" s="2">
        <v>125</v>
      </c>
    </row>
    <row r="24" spans="1:1" hidden="1" x14ac:dyDescent="0.25">
      <c r="A24" s="2">
        <v>125</v>
      </c>
    </row>
    <row r="25" spans="1:1" hidden="1" x14ac:dyDescent="0.25">
      <c r="A25" s="2">
        <v>125</v>
      </c>
    </row>
    <row r="26" spans="1:1" hidden="1" x14ac:dyDescent="0.25">
      <c r="A26" s="2">
        <v>125</v>
      </c>
    </row>
    <row r="27" spans="1:1" hidden="1" x14ac:dyDescent="0.25">
      <c r="A27" s="2">
        <v>125</v>
      </c>
    </row>
    <row r="28" spans="1:1" hidden="1" x14ac:dyDescent="0.25">
      <c r="A28" s="2">
        <v>125</v>
      </c>
    </row>
    <row r="29" spans="1:1" hidden="1" x14ac:dyDescent="0.25">
      <c r="A29" s="2">
        <v>125</v>
      </c>
    </row>
    <row r="30" spans="1:1" hidden="1" x14ac:dyDescent="0.25">
      <c r="A30" s="2">
        <v>125</v>
      </c>
    </row>
    <row r="31" spans="1:1" hidden="1" x14ac:dyDescent="0.25">
      <c r="A31" s="2">
        <v>125</v>
      </c>
    </row>
    <row r="32" spans="1:1" hidden="1" x14ac:dyDescent="0.25">
      <c r="A32" s="2">
        <v>125</v>
      </c>
    </row>
    <row r="33" spans="1:1" hidden="1" x14ac:dyDescent="0.25">
      <c r="A33" s="2">
        <v>125</v>
      </c>
    </row>
    <row r="34" spans="1:1" hidden="1" x14ac:dyDescent="0.25">
      <c r="A34" s="2">
        <v>125</v>
      </c>
    </row>
    <row r="35" spans="1:1" hidden="1" x14ac:dyDescent="0.25">
      <c r="A35" s="2">
        <v>125</v>
      </c>
    </row>
    <row r="36" spans="1:1" hidden="1" x14ac:dyDescent="0.25">
      <c r="A36" s="2">
        <v>125</v>
      </c>
    </row>
    <row r="37" spans="1:1" hidden="1" x14ac:dyDescent="0.25">
      <c r="A37" s="2">
        <v>125</v>
      </c>
    </row>
    <row r="38" spans="1:1" hidden="1" x14ac:dyDescent="0.25">
      <c r="A38" s="2">
        <v>125</v>
      </c>
    </row>
    <row r="39" spans="1:1" hidden="1" x14ac:dyDescent="0.25">
      <c r="A39" s="2">
        <v>125</v>
      </c>
    </row>
    <row r="40" spans="1:1" hidden="1" x14ac:dyDescent="0.25">
      <c r="A40" s="2">
        <v>125</v>
      </c>
    </row>
    <row r="41" spans="1:1" hidden="1" x14ac:dyDescent="0.25">
      <c r="A41" s="2">
        <v>125</v>
      </c>
    </row>
    <row r="42" spans="1:1" hidden="1" x14ac:dyDescent="0.25">
      <c r="A42" s="2">
        <v>125</v>
      </c>
    </row>
    <row r="43" spans="1:1" hidden="1" x14ac:dyDescent="0.25">
      <c r="A43" s="2">
        <v>125</v>
      </c>
    </row>
    <row r="44" spans="1:1" hidden="1" x14ac:dyDescent="0.25">
      <c r="A44" s="2">
        <v>125</v>
      </c>
    </row>
    <row r="45" spans="1:1" hidden="1" x14ac:dyDescent="0.25">
      <c r="A45" s="2">
        <v>125</v>
      </c>
    </row>
    <row r="46" spans="1:1" hidden="1" x14ac:dyDescent="0.25">
      <c r="A46" s="2">
        <v>125</v>
      </c>
    </row>
    <row r="47" spans="1:1" hidden="1" x14ac:dyDescent="0.25">
      <c r="A47" s="2">
        <v>125</v>
      </c>
    </row>
    <row r="48" spans="1:1" hidden="1" x14ac:dyDescent="0.25">
      <c r="A48" s="2">
        <v>125</v>
      </c>
    </row>
    <row r="49" spans="1:1" hidden="1" x14ac:dyDescent="0.25">
      <c r="A49" s="2">
        <v>125</v>
      </c>
    </row>
    <row r="50" spans="1:1" hidden="1" x14ac:dyDescent="0.25">
      <c r="A50" s="2">
        <v>125</v>
      </c>
    </row>
    <row r="51" spans="1:1" hidden="1" x14ac:dyDescent="0.25">
      <c r="A51" s="2">
        <v>125</v>
      </c>
    </row>
    <row r="52" spans="1:1" hidden="1" x14ac:dyDescent="0.25">
      <c r="A52" s="2">
        <v>125</v>
      </c>
    </row>
    <row r="53" spans="1:1" hidden="1" x14ac:dyDescent="0.25">
      <c r="A53" s="2">
        <v>125</v>
      </c>
    </row>
    <row r="54" spans="1:1" hidden="1" x14ac:dyDescent="0.25">
      <c r="A54" s="2">
        <v>125</v>
      </c>
    </row>
    <row r="55" spans="1:1" hidden="1" x14ac:dyDescent="0.25">
      <c r="A55" s="2">
        <v>125</v>
      </c>
    </row>
    <row r="56" spans="1:1" hidden="1" x14ac:dyDescent="0.25">
      <c r="A56" s="2">
        <v>125</v>
      </c>
    </row>
    <row r="57" spans="1:1" hidden="1" x14ac:dyDescent="0.25">
      <c r="A57" s="2">
        <v>125</v>
      </c>
    </row>
    <row r="58" spans="1:1" hidden="1" x14ac:dyDescent="0.25">
      <c r="A58" s="2">
        <v>125</v>
      </c>
    </row>
    <row r="59" spans="1:1" hidden="1" x14ac:dyDescent="0.25">
      <c r="A59" s="2">
        <v>125</v>
      </c>
    </row>
    <row r="60" spans="1:1" hidden="1" x14ac:dyDescent="0.25">
      <c r="A60" s="2">
        <v>125</v>
      </c>
    </row>
    <row r="61" spans="1:1" hidden="1" x14ac:dyDescent="0.25">
      <c r="A61" s="2">
        <v>125</v>
      </c>
    </row>
    <row r="62" spans="1:1" hidden="1" x14ac:dyDescent="0.25">
      <c r="A62" s="2">
        <v>125</v>
      </c>
    </row>
    <row r="63" spans="1:1" hidden="1" x14ac:dyDescent="0.25">
      <c r="A63" s="2">
        <v>125</v>
      </c>
    </row>
    <row r="64" spans="1:1" hidden="1" x14ac:dyDescent="0.25">
      <c r="A64" s="2">
        <v>125</v>
      </c>
    </row>
    <row r="65" spans="1:1" hidden="1" x14ac:dyDescent="0.25">
      <c r="A65" s="2">
        <v>125</v>
      </c>
    </row>
    <row r="66" spans="1:1" hidden="1" x14ac:dyDescent="0.25">
      <c r="A66" s="2">
        <v>125</v>
      </c>
    </row>
    <row r="67" spans="1:1" hidden="1" x14ac:dyDescent="0.25">
      <c r="A67" s="2">
        <v>125</v>
      </c>
    </row>
    <row r="68" spans="1:1" hidden="1" x14ac:dyDescent="0.25">
      <c r="A68" s="2">
        <v>125</v>
      </c>
    </row>
    <row r="69" spans="1:1" hidden="1" x14ac:dyDescent="0.25">
      <c r="A69" s="2">
        <v>125</v>
      </c>
    </row>
    <row r="70" spans="1:1" hidden="1" x14ac:dyDescent="0.25">
      <c r="A70" s="2">
        <v>125</v>
      </c>
    </row>
    <row r="71" spans="1:1" hidden="1" x14ac:dyDescent="0.25">
      <c r="A71" s="2">
        <v>125</v>
      </c>
    </row>
    <row r="72" spans="1:1" hidden="1" x14ac:dyDescent="0.25">
      <c r="A72" s="2">
        <v>125</v>
      </c>
    </row>
    <row r="73" spans="1:1" hidden="1" x14ac:dyDescent="0.25">
      <c r="A73" s="2">
        <v>125</v>
      </c>
    </row>
    <row r="74" spans="1:1" hidden="1" x14ac:dyDescent="0.25">
      <c r="A74" s="2">
        <v>125</v>
      </c>
    </row>
    <row r="75" spans="1:1" hidden="1" x14ac:dyDescent="0.25">
      <c r="A75" s="2">
        <v>125</v>
      </c>
    </row>
    <row r="76" spans="1:1" hidden="1" x14ac:dyDescent="0.25">
      <c r="A76" s="2">
        <v>125</v>
      </c>
    </row>
    <row r="77" spans="1:1" hidden="1" x14ac:dyDescent="0.25">
      <c r="A77" s="2">
        <v>125</v>
      </c>
    </row>
    <row r="78" spans="1:1" hidden="1" x14ac:dyDescent="0.25">
      <c r="A78" s="2">
        <v>125</v>
      </c>
    </row>
    <row r="79" spans="1:1" hidden="1" x14ac:dyDescent="0.25">
      <c r="A79" s="2">
        <v>125</v>
      </c>
    </row>
    <row r="80" spans="1:1" hidden="1" x14ac:dyDescent="0.25">
      <c r="A80" s="2">
        <v>125</v>
      </c>
    </row>
    <row r="81" spans="1:1" hidden="1" x14ac:dyDescent="0.25">
      <c r="A81" s="2">
        <v>125</v>
      </c>
    </row>
    <row r="82" spans="1:1" hidden="1" x14ac:dyDescent="0.25">
      <c r="A82" s="2">
        <v>125</v>
      </c>
    </row>
    <row r="83" spans="1:1" hidden="1" x14ac:dyDescent="0.25">
      <c r="A83" s="2">
        <v>125</v>
      </c>
    </row>
    <row r="84" spans="1:1" hidden="1" x14ac:dyDescent="0.25">
      <c r="A84" s="2">
        <v>125</v>
      </c>
    </row>
    <row r="85" spans="1:1" hidden="1" x14ac:dyDescent="0.25">
      <c r="A85" s="2">
        <v>125</v>
      </c>
    </row>
    <row r="86" spans="1:1" hidden="1" x14ac:dyDescent="0.25">
      <c r="A86" s="2">
        <v>125</v>
      </c>
    </row>
    <row r="87" spans="1:1" hidden="1" x14ac:dyDescent="0.25">
      <c r="A87" s="2">
        <v>125</v>
      </c>
    </row>
    <row r="88" spans="1:1" hidden="1" x14ac:dyDescent="0.25">
      <c r="A88" s="2">
        <v>125</v>
      </c>
    </row>
    <row r="89" spans="1:1" hidden="1" x14ac:dyDescent="0.25">
      <c r="A89" s="2">
        <v>125</v>
      </c>
    </row>
    <row r="90" spans="1:1" hidden="1" x14ac:dyDescent="0.25">
      <c r="A90" s="2">
        <v>125</v>
      </c>
    </row>
    <row r="91" spans="1:1" hidden="1" x14ac:dyDescent="0.25">
      <c r="A91" s="2">
        <v>125</v>
      </c>
    </row>
    <row r="92" spans="1:1" hidden="1" x14ac:dyDescent="0.25">
      <c r="A92" s="2">
        <v>125</v>
      </c>
    </row>
    <row r="93" spans="1:1" hidden="1" x14ac:dyDescent="0.25">
      <c r="A93" s="2">
        <v>125</v>
      </c>
    </row>
    <row r="94" spans="1:1" hidden="1" x14ac:dyDescent="0.25">
      <c r="A94" s="2">
        <v>125</v>
      </c>
    </row>
    <row r="95" spans="1:1" hidden="1" x14ac:dyDescent="0.25">
      <c r="A95" s="2">
        <v>125</v>
      </c>
    </row>
    <row r="96" spans="1:1" hidden="1" x14ac:dyDescent="0.25">
      <c r="A96" s="2">
        <v>125</v>
      </c>
    </row>
    <row r="97" spans="1:1" hidden="1" x14ac:dyDescent="0.25">
      <c r="A97" s="2">
        <v>125</v>
      </c>
    </row>
    <row r="98" spans="1:1" hidden="1" x14ac:dyDescent="0.25">
      <c r="A98" s="2">
        <v>125</v>
      </c>
    </row>
    <row r="99" spans="1:1" hidden="1" x14ac:dyDescent="0.25">
      <c r="A99" s="2">
        <v>125</v>
      </c>
    </row>
    <row r="100" spans="1:1" hidden="1" x14ac:dyDescent="0.25">
      <c r="A100" s="2">
        <v>125</v>
      </c>
    </row>
    <row r="101" spans="1:1" hidden="1" x14ac:dyDescent="0.25">
      <c r="A101" s="2">
        <v>125</v>
      </c>
    </row>
    <row r="102" spans="1:1" hidden="1" x14ac:dyDescent="0.25">
      <c r="A102" s="2">
        <v>125</v>
      </c>
    </row>
    <row r="103" spans="1:1" hidden="1" x14ac:dyDescent="0.25">
      <c r="A103" s="2">
        <v>125</v>
      </c>
    </row>
    <row r="104" spans="1:1" hidden="1" x14ac:dyDescent="0.25">
      <c r="A104" s="2">
        <v>125</v>
      </c>
    </row>
    <row r="105" spans="1:1" hidden="1" x14ac:dyDescent="0.25">
      <c r="A105" s="2">
        <v>125</v>
      </c>
    </row>
    <row r="106" spans="1:1" hidden="1" x14ac:dyDescent="0.25">
      <c r="A106" s="2">
        <v>125</v>
      </c>
    </row>
    <row r="107" spans="1:1" hidden="1" x14ac:dyDescent="0.25">
      <c r="A107" s="2">
        <v>125</v>
      </c>
    </row>
    <row r="108" spans="1:1" hidden="1" x14ac:dyDescent="0.25">
      <c r="A108" s="2">
        <v>125</v>
      </c>
    </row>
    <row r="109" spans="1:1" hidden="1" x14ac:dyDescent="0.25">
      <c r="A109" s="2">
        <v>125</v>
      </c>
    </row>
    <row r="110" spans="1:1" hidden="1" x14ac:dyDescent="0.25">
      <c r="A110" s="2">
        <v>125</v>
      </c>
    </row>
    <row r="111" spans="1:1" hidden="1" x14ac:dyDescent="0.25">
      <c r="A111" s="2">
        <v>125</v>
      </c>
    </row>
    <row r="112" spans="1:1" hidden="1" x14ac:dyDescent="0.25">
      <c r="A112" s="2">
        <v>125</v>
      </c>
    </row>
    <row r="113" spans="1:1" hidden="1" x14ac:dyDescent="0.25">
      <c r="A113" s="2">
        <v>125</v>
      </c>
    </row>
    <row r="114" spans="1:1" hidden="1" x14ac:dyDescent="0.25">
      <c r="A114" s="2">
        <v>125</v>
      </c>
    </row>
    <row r="115" spans="1:1" hidden="1" x14ac:dyDescent="0.25">
      <c r="A115" s="2">
        <v>125</v>
      </c>
    </row>
    <row r="116" spans="1:1" hidden="1" x14ac:dyDescent="0.25">
      <c r="A116" s="2">
        <v>125</v>
      </c>
    </row>
    <row r="117" spans="1:1" hidden="1" x14ac:dyDescent="0.25">
      <c r="A117" s="2">
        <v>125</v>
      </c>
    </row>
    <row r="118" spans="1:1" hidden="1" x14ac:dyDescent="0.25">
      <c r="A118" s="2">
        <v>125</v>
      </c>
    </row>
    <row r="119" spans="1:1" hidden="1" x14ac:dyDescent="0.25">
      <c r="A119" s="2">
        <v>125</v>
      </c>
    </row>
    <row r="120" spans="1:1" hidden="1" x14ac:dyDescent="0.25">
      <c r="A120" s="2">
        <v>125</v>
      </c>
    </row>
    <row r="121" spans="1:1" hidden="1" x14ac:dyDescent="0.25">
      <c r="A121" s="2">
        <v>125</v>
      </c>
    </row>
    <row r="122" spans="1:1" hidden="1" x14ac:dyDescent="0.25">
      <c r="A122" s="2">
        <v>125</v>
      </c>
    </row>
    <row r="123" spans="1:1" hidden="1" x14ac:dyDescent="0.25">
      <c r="A123" s="2">
        <v>125</v>
      </c>
    </row>
    <row r="124" spans="1:1" hidden="1" x14ac:dyDescent="0.25">
      <c r="A124" s="2">
        <v>125</v>
      </c>
    </row>
    <row r="125" spans="1:1" hidden="1" x14ac:dyDescent="0.25">
      <c r="A125" s="2">
        <v>125</v>
      </c>
    </row>
    <row r="126" spans="1:1" hidden="1" x14ac:dyDescent="0.25">
      <c r="A126" s="2">
        <v>125</v>
      </c>
    </row>
    <row r="127" spans="1:1" hidden="1" x14ac:dyDescent="0.25">
      <c r="A127" s="2">
        <v>125</v>
      </c>
    </row>
    <row r="128" spans="1:1" hidden="1" x14ac:dyDescent="0.25">
      <c r="A128" s="2">
        <v>125</v>
      </c>
    </row>
    <row r="129" spans="1:1" hidden="1" x14ac:dyDescent="0.25">
      <c r="A129" s="2">
        <v>125</v>
      </c>
    </row>
    <row r="130" spans="1:1" hidden="1" x14ac:dyDescent="0.25">
      <c r="A130" s="2">
        <v>125</v>
      </c>
    </row>
    <row r="131" spans="1:1" hidden="1" x14ac:dyDescent="0.25">
      <c r="A131" s="2">
        <v>125</v>
      </c>
    </row>
    <row r="132" spans="1:1" hidden="1" x14ac:dyDescent="0.25">
      <c r="A132" s="2">
        <v>125</v>
      </c>
    </row>
    <row r="133" spans="1:1" hidden="1" x14ac:dyDescent="0.25">
      <c r="A133" s="2">
        <v>125</v>
      </c>
    </row>
    <row r="134" spans="1:1" hidden="1" x14ac:dyDescent="0.25">
      <c r="A134" s="2">
        <v>125</v>
      </c>
    </row>
    <row r="135" spans="1:1" hidden="1" x14ac:dyDescent="0.25">
      <c r="A135" s="2">
        <v>125</v>
      </c>
    </row>
    <row r="136" spans="1:1" hidden="1" x14ac:dyDescent="0.25">
      <c r="A136" s="2">
        <v>125</v>
      </c>
    </row>
    <row r="137" spans="1:1" hidden="1" x14ac:dyDescent="0.25">
      <c r="A137" s="2">
        <v>125</v>
      </c>
    </row>
    <row r="138" spans="1:1" hidden="1" x14ac:dyDescent="0.25">
      <c r="A138" s="2">
        <v>125</v>
      </c>
    </row>
    <row r="139" spans="1:1" hidden="1" x14ac:dyDescent="0.25">
      <c r="A139" s="2">
        <v>125</v>
      </c>
    </row>
    <row r="140" spans="1:1" hidden="1" x14ac:dyDescent="0.25">
      <c r="A140" s="2">
        <v>125</v>
      </c>
    </row>
    <row r="141" spans="1:1" hidden="1" x14ac:dyDescent="0.25">
      <c r="A141" s="2">
        <v>125</v>
      </c>
    </row>
    <row r="142" spans="1:1" hidden="1" x14ac:dyDescent="0.25">
      <c r="A142" s="2">
        <v>125</v>
      </c>
    </row>
    <row r="143" spans="1:1" hidden="1" x14ac:dyDescent="0.25">
      <c r="A143" s="2">
        <v>125</v>
      </c>
    </row>
    <row r="144" spans="1:1" hidden="1" x14ac:dyDescent="0.25">
      <c r="A144" s="2">
        <v>125</v>
      </c>
    </row>
    <row r="145" spans="1:1" hidden="1" x14ac:dyDescent="0.25">
      <c r="A145" s="2">
        <v>125</v>
      </c>
    </row>
    <row r="146" spans="1:1" hidden="1" x14ac:dyDescent="0.25">
      <c r="A146" s="2">
        <v>125</v>
      </c>
    </row>
    <row r="147" spans="1:1" hidden="1" x14ac:dyDescent="0.25">
      <c r="A147" s="2">
        <v>125</v>
      </c>
    </row>
    <row r="148" spans="1:1" hidden="1" x14ac:dyDescent="0.25">
      <c r="A148" s="2">
        <v>125</v>
      </c>
    </row>
    <row r="149" spans="1:1" hidden="1" x14ac:dyDescent="0.25">
      <c r="A149" s="2">
        <v>125</v>
      </c>
    </row>
    <row r="150" spans="1:1" hidden="1" x14ac:dyDescent="0.25">
      <c r="A150" s="2">
        <v>125</v>
      </c>
    </row>
    <row r="151" spans="1:1" hidden="1" x14ac:dyDescent="0.25">
      <c r="A151" s="2">
        <v>85</v>
      </c>
    </row>
    <row r="152" spans="1:1" hidden="1" x14ac:dyDescent="0.25">
      <c r="A152" s="2">
        <v>85</v>
      </c>
    </row>
    <row r="153" spans="1:1" hidden="1" x14ac:dyDescent="0.25">
      <c r="A153" s="2">
        <v>85</v>
      </c>
    </row>
    <row r="154" spans="1:1" hidden="1" x14ac:dyDescent="0.25">
      <c r="A154" s="2">
        <v>85</v>
      </c>
    </row>
    <row r="155" spans="1:1" hidden="1" x14ac:dyDescent="0.25">
      <c r="A155" s="2">
        <v>85</v>
      </c>
    </row>
    <row r="156" spans="1:1" hidden="1" x14ac:dyDescent="0.25">
      <c r="A156" s="2">
        <v>85</v>
      </c>
    </row>
    <row r="157" spans="1:1" hidden="1" x14ac:dyDescent="0.25">
      <c r="A157" s="2">
        <v>85</v>
      </c>
    </row>
    <row r="158" spans="1:1" hidden="1" x14ac:dyDescent="0.25">
      <c r="A158" s="2">
        <v>85</v>
      </c>
    </row>
    <row r="159" spans="1:1" hidden="1" x14ac:dyDescent="0.25">
      <c r="A159" s="2">
        <v>85</v>
      </c>
    </row>
    <row r="160" spans="1:1" hidden="1" x14ac:dyDescent="0.25">
      <c r="A160" s="2">
        <v>85</v>
      </c>
    </row>
    <row r="161" spans="1:1" hidden="1" x14ac:dyDescent="0.25">
      <c r="A161" s="2">
        <v>85</v>
      </c>
    </row>
    <row r="162" spans="1:1" hidden="1" x14ac:dyDescent="0.25">
      <c r="A162" s="2">
        <v>85</v>
      </c>
    </row>
    <row r="163" spans="1:1" hidden="1" x14ac:dyDescent="0.25">
      <c r="A163" s="2">
        <v>85</v>
      </c>
    </row>
    <row r="164" spans="1:1" hidden="1" x14ac:dyDescent="0.25">
      <c r="A164" s="2">
        <v>85</v>
      </c>
    </row>
    <row r="165" spans="1:1" hidden="1" x14ac:dyDescent="0.25">
      <c r="A165" s="2">
        <v>85</v>
      </c>
    </row>
    <row r="166" spans="1:1" hidden="1" x14ac:dyDescent="0.25">
      <c r="A166" s="2">
        <v>85</v>
      </c>
    </row>
    <row r="167" spans="1:1" hidden="1" x14ac:dyDescent="0.25">
      <c r="A167" s="2">
        <v>85</v>
      </c>
    </row>
    <row r="168" spans="1:1" hidden="1" x14ac:dyDescent="0.25">
      <c r="A168" s="2">
        <v>85</v>
      </c>
    </row>
    <row r="169" spans="1:1" hidden="1" x14ac:dyDescent="0.25">
      <c r="A169" s="2">
        <v>85</v>
      </c>
    </row>
    <row r="170" spans="1:1" hidden="1" x14ac:dyDescent="0.25">
      <c r="A170" s="2">
        <v>85</v>
      </c>
    </row>
    <row r="171" spans="1:1" hidden="1" x14ac:dyDescent="0.25">
      <c r="A171" s="2">
        <v>85</v>
      </c>
    </row>
    <row r="172" spans="1:1" hidden="1" x14ac:dyDescent="0.25">
      <c r="A172" s="2">
        <v>85</v>
      </c>
    </row>
    <row r="173" spans="1:1" hidden="1" x14ac:dyDescent="0.25">
      <c r="A173" s="2">
        <v>85</v>
      </c>
    </row>
    <row r="174" spans="1:1" hidden="1" x14ac:dyDescent="0.25">
      <c r="A174" s="2">
        <v>85</v>
      </c>
    </row>
    <row r="175" spans="1:1" hidden="1" x14ac:dyDescent="0.25">
      <c r="A175" s="2">
        <v>85</v>
      </c>
    </row>
    <row r="176" spans="1:1" hidden="1" x14ac:dyDescent="0.25">
      <c r="A176" s="2">
        <v>60</v>
      </c>
    </row>
    <row r="177" spans="1:1" hidden="1" x14ac:dyDescent="0.25">
      <c r="A177" s="2">
        <v>60</v>
      </c>
    </row>
    <row r="178" spans="1:1" hidden="1" x14ac:dyDescent="0.25">
      <c r="A178" s="2">
        <v>60</v>
      </c>
    </row>
    <row r="179" spans="1:1" hidden="1" x14ac:dyDescent="0.25">
      <c r="A179" s="2">
        <v>60</v>
      </c>
    </row>
    <row r="180" spans="1:1" hidden="1" x14ac:dyDescent="0.25">
      <c r="A180" s="2">
        <v>60</v>
      </c>
    </row>
    <row r="181" spans="1:1" hidden="1" x14ac:dyDescent="0.25">
      <c r="A181" s="2">
        <v>60</v>
      </c>
    </row>
    <row r="182" spans="1:1" hidden="1" x14ac:dyDescent="0.25">
      <c r="A182" s="2">
        <v>60</v>
      </c>
    </row>
    <row r="183" spans="1:1" hidden="1" x14ac:dyDescent="0.25">
      <c r="A183" s="2">
        <v>60</v>
      </c>
    </row>
    <row r="184" spans="1:1" hidden="1" x14ac:dyDescent="0.25">
      <c r="A184" s="2">
        <v>60</v>
      </c>
    </row>
    <row r="185" spans="1:1" hidden="1" x14ac:dyDescent="0.25">
      <c r="A185" s="2">
        <v>60</v>
      </c>
    </row>
    <row r="186" spans="1:1" hidden="1" x14ac:dyDescent="0.25">
      <c r="A186" s="2">
        <v>60</v>
      </c>
    </row>
    <row r="187" spans="1:1" hidden="1" x14ac:dyDescent="0.25">
      <c r="A187" s="2">
        <v>60</v>
      </c>
    </row>
    <row r="188" spans="1:1" hidden="1" x14ac:dyDescent="0.25">
      <c r="A188" s="2">
        <v>60</v>
      </c>
    </row>
    <row r="189" spans="1:1" hidden="1" x14ac:dyDescent="0.25">
      <c r="A189" s="2">
        <v>60</v>
      </c>
    </row>
    <row r="190" spans="1:1" hidden="1" x14ac:dyDescent="0.25">
      <c r="A190" s="2">
        <v>60</v>
      </c>
    </row>
    <row r="191" spans="1:1" hidden="1" x14ac:dyDescent="0.25">
      <c r="A191" s="2">
        <v>60</v>
      </c>
    </row>
    <row r="192" spans="1:1" hidden="1" x14ac:dyDescent="0.25">
      <c r="A192" s="2">
        <v>60</v>
      </c>
    </row>
    <row r="193" spans="1:1" hidden="1" x14ac:dyDescent="0.25">
      <c r="A193" s="2">
        <v>60</v>
      </c>
    </row>
    <row r="194" spans="1:1" hidden="1" x14ac:dyDescent="0.25">
      <c r="A194" s="2">
        <v>60</v>
      </c>
    </row>
    <row r="195" spans="1:1" hidden="1" x14ac:dyDescent="0.25">
      <c r="A195" s="2">
        <v>60</v>
      </c>
    </row>
    <row r="196" spans="1:1" hidden="1" x14ac:dyDescent="0.25">
      <c r="A196" s="2">
        <v>60</v>
      </c>
    </row>
    <row r="197" spans="1:1" hidden="1" x14ac:dyDescent="0.25">
      <c r="A197" s="2">
        <v>60</v>
      </c>
    </row>
    <row r="198" spans="1:1" hidden="1" x14ac:dyDescent="0.25">
      <c r="A198" s="2">
        <v>60</v>
      </c>
    </row>
    <row r="199" spans="1:1" hidden="1" x14ac:dyDescent="0.25">
      <c r="A199" s="2">
        <v>60</v>
      </c>
    </row>
    <row r="200" spans="1:1" hidden="1" x14ac:dyDescent="0.25">
      <c r="A200" s="2">
        <v>60</v>
      </c>
    </row>
    <row r="201" spans="1:1" hidden="1" x14ac:dyDescent="0.25">
      <c r="A201" s="2">
        <v>60</v>
      </c>
    </row>
    <row r="202" spans="1:1" hidden="1" x14ac:dyDescent="0.25">
      <c r="A202" s="2">
        <v>60</v>
      </c>
    </row>
    <row r="203" spans="1:1" hidden="1" x14ac:dyDescent="0.25">
      <c r="A203" s="2">
        <v>60</v>
      </c>
    </row>
    <row r="204" spans="1:1" hidden="1" x14ac:dyDescent="0.25">
      <c r="A204" s="2">
        <v>60</v>
      </c>
    </row>
    <row r="205" spans="1:1" hidden="1" x14ac:dyDescent="0.25">
      <c r="A205" s="2">
        <v>60</v>
      </c>
    </row>
    <row r="206" spans="1:1" hidden="1" x14ac:dyDescent="0.25">
      <c r="A206" s="2">
        <v>60</v>
      </c>
    </row>
    <row r="207" spans="1:1" hidden="1" x14ac:dyDescent="0.25">
      <c r="A207" s="2">
        <v>60</v>
      </c>
    </row>
    <row r="208" spans="1:1" hidden="1" x14ac:dyDescent="0.25">
      <c r="A208" s="2">
        <v>60</v>
      </c>
    </row>
    <row r="209" spans="1:1" hidden="1" x14ac:dyDescent="0.25">
      <c r="A209" s="2">
        <v>60</v>
      </c>
    </row>
    <row r="210" spans="1:1" hidden="1" x14ac:dyDescent="0.25">
      <c r="A210" s="2">
        <v>60</v>
      </c>
    </row>
    <row r="211" spans="1:1" hidden="1" x14ac:dyDescent="0.25">
      <c r="A211" s="2">
        <v>60</v>
      </c>
    </row>
    <row r="212" spans="1:1" hidden="1" x14ac:dyDescent="0.25">
      <c r="A212" s="2">
        <v>60</v>
      </c>
    </row>
    <row r="213" spans="1:1" hidden="1" x14ac:dyDescent="0.25">
      <c r="A213" s="2">
        <v>60</v>
      </c>
    </row>
    <row r="214" spans="1:1" hidden="1" x14ac:dyDescent="0.25">
      <c r="A214" s="2">
        <v>60</v>
      </c>
    </row>
    <row r="215" spans="1:1" hidden="1" x14ac:dyDescent="0.25">
      <c r="A215" s="2">
        <v>60</v>
      </c>
    </row>
    <row r="216" spans="1:1" hidden="1" x14ac:dyDescent="0.25">
      <c r="A216" s="2">
        <v>60</v>
      </c>
    </row>
    <row r="217" spans="1:1" hidden="1" x14ac:dyDescent="0.25">
      <c r="A217" s="2">
        <v>60</v>
      </c>
    </row>
    <row r="218" spans="1:1" hidden="1" x14ac:dyDescent="0.25">
      <c r="A218" s="2">
        <v>60</v>
      </c>
    </row>
    <row r="219" spans="1:1" hidden="1" x14ac:dyDescent="0.25">
      <c r="A219" s="2">
        <v>60</v>
      </c>
    </row>
    <row r="220" spans="1:1" hidden="1" x14ac:dyDescent="0.25">
      <c r="A220" s="2">
        <v>60</v>
      </c>
    </row>
    <row r="221" spans="1:1" hidden="1" x14ac:dyDescent="0.25">
      <c r="A221" s="2">
        <v>60</v>
      </c>
    </row>
    <row r="222" spans="1:1" hidden="1" x14ac:dyDescent="0.25">
      <c r="A222" s="2">
        <v>60</v>
      </c>
    </row>
    <row r="223" spans="1:1" hidden="1" x14ac:dyDescent="0.25">
      <c r="A223" s="2">
        <v>60</v>
      </c>
    </row>
    <row r="224" spans="1:1" hidden="1" x14ac:dyDescent="0.25">
      <c r="A224" s="2">
        <v>60</v>
      </c>
    </row>
    <row r="225" spans="1:1" hidden="1" x14ac:dyDescent="0.25">
      <c r="A225" s="2">
        <v>60</v>
      </c>
    </row>
    <row r="226" spans="1:1" hidden="1" x14ac:dyDescent="0.25">
      <c r="A226" s="2">
        <v>60</v>
      </c>
    </row>
    <row r="227" spans="1:1" hidden="1" x14ac:dyDescent="0.25">
      <c r="A227" s="2">
        <v>60</v>
      </c>
    </row>
    <row r="228" spans="1:1" hidden="1" x14ac:dyDescent="0.25">
      <c r="A228" s="2">
        <v>60</v>
      </c>
    </row>
    <row r="229" spans="1:1" hidden="1" x14ac:dyDescent="0.25">
      <c r="A229" s="2">
        <v>60</v>
      </c>
    </row>
    <row r="230" spans="1:1" hidden="1" x14ac:dyDescent="0.25">
      <c r="A230" s="2">
        <v>60</v>
      </c>
    </row>
    <row r="231" spans="1:1" hidden="1" x14ac:dyDescent="0.25">
      <c r="A231" s="2">
        <v>60</v>
      </c>
    </row>
    <row r="232" spans="1:1" hidden="1" x14ac:dyDescent="0.25">
      <c r="A232" s="2">
        <v>60</v>
      </c>
    </row>
    <row r="233" spans="1:1" hidden="1" x14ac:dyDescent="0.25">
      <c r="A233" s="2">
        <v>60</v>
      </c>
    </row>
    <row r="234" spans="1:1" hidden="1" x14ac:dyDescent="0.25">
      <c r="A234" s="2">
        <v>60</v>
      </c>
    </row>
    <row r="235" spans="1:1" hidden="1" x14ac:dyDescent="0.25">
      <c r="A235" s="2">
        <v>60</v>
      </c>
    </row>
    <row r="236" spans="1:1" hidden="1" x14ac:dyDescent="0.25">
      <c r="A236" s="2">
        <v>60</v>
      </c>
    </row>
    <row r="237" spans="1:1" hidden="1" x14ac:dyDescent="0.25">
      <c r="A237" s="2">
        <v>60</v>
      </c>
    </row>
    <row r="238" spans="1:1" hidden="1" x14ac:dyDescent="0.25">
      <c r="A238" s="2">
        <v>60</v>
      </c>
    </row>
    <row r="239" spans="1:1" hidden="1" x14ac:dyDescent="0.25">
      <c r="A239" s="2">
        <v>60</v>
      </c>
    </row>
    <row r="240" spans="1:1" hidden="1" x14ac:dyDescent="0.25">
      <c r="A240" s="2">
        <v>60</v>
      </c>
    </row>
    <row r="241" spans="1:1" hidden="1" x14ac:dyDescent="0.25">
      <c r="A241" s="2">
        <v>60</v>
      </c>
    </row>
    <row r="242" spans="1:1" hidden="1" x14ac:dyDescent="0.25">
      <c r="A242" s="2">
        <v>60</v>
      </c>
    </row>
    <row r="243" spans="1:1" hidden="1" x14ac:dyDescent="0.25">
      <c r="A243" s="2">
        <v>60</v>
      </c>
    </row>
    <row r="244" spans="1:1" hidden="1" x14ac:dyDescent="0.25">
      <c r="A244" s="2">
        <v>60</v>
      </c>
    </row>
    <row r="245" spans="1:1" hidden="1" x14ac:dyDescent="0.25">
      <c r="A245" s="2">
        <v>60</v>
      </c>
    </row>
    <row r="246" spans="1:1" hidden="1" x14ac:dyDescent="0.25">
      <c r="A246" s="2">
        <v>60</v>
      </c>
    </row>
    <row r="247" spans="1:1" hidden="1" x14ac:dyDescent="0.25">
      <c r="A247" s="2">
        <v>60</v>
      </c>
    </row>
    <row r="248" spans="1:1" hidden="1" x14ac:dyDescent="0.25">
      <c r="A248" s="2">
        <v>60</v>
      </c>
    </row>
    <row r="249" spans="1:1" hidden="1" x14ac:dyDescent="0.25">
      <c r="A249" s="2">
        <v>60</v>
      </c>
    </row>
    <row r="250" spans="1:1" hidden="1" x14ac:dyDescent="0.25">
      <c r="A250" s="2">
        <v>60</v>
      </c>
    </row>
    <row r="251" spans="1:1" hidden="1" x14ac:dyDescent="0.25">
      <c r="A251" s="2">
        <v>60</v>
      </c>
    </row>
    <row r="252" spans="1:1" hidden="1" x14ac:dyDescent="0.25">
      <c r="A252" s="2">
        <v>60</v>
      </c>
    </row>
    <row r="253" spans="1:1" hidden="1" x14ac:dyDescent="0.25">
      <c r="A253" s="2">
        <v>60</v>
      </c>
    </row>
    <row r="254" spans="1:1" hidden="1" x14ac:dyDescent="0.25">
      <c r="A254" s="2">
        <v>60</v>
      </c>
    </row>
    <row r="255" spans="1:1" hidden="1" x14ac:dyDescent="0.25">
      <c r="A255" s="2">
        <v>60</v>
      </c>
    </row>
    <row r="256" spans="1:1" hidden="1" x14ac:dyDescent="0.25">
      <c r="A256" s="2">
        <v>60</v>
      </c>
    </row>
    <row r="257" spans="1:1" hidden="1" x14ac:dyDescent="0.25">
      <c r="A257" s="2">
        <v>60</v>
      </c>
    </row>
    <row r="258" spans="1:1" hidden="1" x14ac:dyDescent="0.25">
      <c r="A258" s="2">
        <v>60</v>
      </c>
    </row>
    <row r="259" spans="1:1" hidden="1" x14ac:dyDescent="0.25">
      <c r="A259" s="2">
        <v>60</v>
      </c>
    </row>
    <row r="260" spans="1:1" hidden="1" x14ac:dyDescent="0.25">
      <c r="A260" s="2">
        <v>60</v>
      </c>
    </row>
    <row r="261" spans="1:1" hidden="1" x14ac:dyDescent="0.25">
      <c r="A261" s="2">
        <v>60</v>
      </c>
    </row>
    <row r="262" spans="1:1" hidden="1" x14ac:dyDescent="0.25">
      <c r="A262" s="2">
        <v>60</v>
      </c>
    </row>
    <row r="263" spans="1:1" hidden="1" x14ac:dyDescent="0.25">
      <c r="A263" s="2">
        <v>60</v>
      </c>
    </row>
    <row r="264" spans="1:1" hidden="1" x14ac:dyDescent="0.25">
      <c r="A264" s="2">
        <v>60</v>
      </c>
    </row>
    <row r="265" spans="1:1" hidden="1" x14ac:dyDescent="0.25">
      <c r="A265" s="2">
        <v>60</v>
      </c>
    </row>
    <row r="266" spans="1:1" hidden="1" x14ac:dyDescent="0.25">
      <c r="A266" s="2">
        <v>60</v>
      </c>
    </row>
    <row r="267" spans="1:1" hidden="1" x14ac:dyDescent="0.25">
      <c r="A267" s="2">
        <v>60</v>
      </c>
    </row>
    <row r="268" spans="1:1" hidden="1" x14ac:dyDescent="0.25">
      <c r="A268" s="2">
        <v>60</v>
      </c>
    </row>
    <row r="269" spans="1:1" hidden="1" x14ac:dyDescent="0.25">
      <c r="A269" s="2">
        <v>60</v>
      </c>
    </row>
    <row r="270" spans="1:1" hidden="1" x14ac:dyDescent="0.25">
      <c r="A270" s="2">
        <v>60</v>
      </c>
    </row>
    <row r="271" spans="1:1" hidden="1" x14ac:dyDescent="0.25">
      <c r="A271" s="2">
        <v>60</v>
      </c>
    </row>
    <row r="272" spans="1:1" hidden="1" x14ac:dyDescent="0.25">
      <c r="A272" s="2">
        <v>60</v>
      </c>
    </row>
    <row r="273" spans="1:1" hidden="1" x14ac:dyDescent="0.25">
      <c r="A273" s="2">
        <v>60</v>
      </c>
    </row>
    <row r="274" spans="1:1" hidden="1" x14ac:dyDescent="0.25">
      <c r="A274" s="2">
        <v>60</v>
      </c>
    </row>
    <row r="275" spans="1:1" hidden="1" x14ac:dyDescent="0.25">
      <c r="A275" s="2">
        <v>60</v>
      </c>
    </row>
    <row r="276" spans="1:1" hidden="1" x14ac:dyDescent="0.25">
      <c r="A276" s="2">
        <v>60</v>
      </c>
    </row>
    <row r="277" spans="1:1" hidden="1" x14ac:dyDescent="0.25">
      <c r="A277" s="2">
        <v>60</v>
      </c>
    </row>
    <row r="278" spans="1:1" hidden="1" x14ac:dyDescent="0.25">
      <c r="A278" s="2">
        <v>60</v>
      </c>
    </row>
    <row r="279" spans="1:1" hidden="1" x14ac:dyDescent="0.25">
      <c r="A279" s="2">
        <v>60</v>
      </c>
    </row>
    <row r="280" spans="1:1" hidden="1" x14ac:dyDescent="0.25">
      <c r="A280" s="2">
        <v>60</v>
      </c>
    </row>
    <row r="281" spans="1:1" hidden="1" x14ac:dyDescent="0.25">
      <c r="A281" s="2">
        <v>60</v>
      </c>
    </row>
    <row r="282" spans="1:1" hidden="1" x14ac:dyDescent="0.25">
      <c r="A282" s="2">
        <v>60</v>
      </c>
    </row>
    <row r="283" spans="1:1" hidden="1" x14ac:dyDescent="0.25">
      <c r="A283" s="2">
        <v>60</v>
      </c>
    </row>
    <row r="284" spans="1:1" hidden="1" x14ac:dyDescent="0.25">
      <c r="A284" s="2">
        <v>60</v>
      </c>
    </row>
    <row r="285" spans="1:1" hidden="1" x14ac:dyDescent="0.25">
      <c r="A285" s="2">
        <v>60</v>
      </c>
    </row>
    <row r="286" spans="1:1" hidden="1" x14ac:dyDescent="0.25">
      <c r="A286" s="2">
        <v>60</v>
      </c>
    </row>
    <row r="287" spans="1:1" hidden="1" x14ac:dyDescent="0.25">
      <c r="A287" s="2">
        <v>60</v>
      </c>
    </row>
    <row r="288" spans="1:1" hidden="1" x14ac:dyDescent="0.25">
      <c r="A288" s="2">
        <v>60</v>
      </c>
    </row>
    <row r="289" spans="1:1" hidden="1" x14ac:dyDescent="0.25">
      <c r="A289" s="2">
        <v>60</v>
      </c>
    </row>
    <row r="290" spans="1:1" hidden="1" x14ac:dyDescent="0.25">
      <c r="A290" s="2">
        <v>60</v>
      </c>
    </row>
    <row r="291" spans="1:1" hidden="1" x14ac:dyDescent="0.25">
      <c r="A291" s="2">
        <v>60</v>
      </c>
    </row>
    <row r="292" spans="1:1" hidden="1" x14ac:dyDescent="0.25">
      <c r="A292" s="2">
        <v>60</v>
      </c>
    </row>
    <row r="293" spans="1:1" hidden="1" x14ac:dyDescent="0.25">
      <c r="A293" s="2">
        <v>60</v>
      </c>
    </row>
    <row r="294" spans="1:1" hidden="1" x14ac:dyDescent="0.25">
      <c r="A294" s="2">
        <v>60</v>
      </c>
    </row>
    <row r="295" spans="1:1" hidden="1" x14ac:dyDescent="0.25">
      <c r="A295" s="2">
        <v>60</v>
      </c>
    </row>
    <row r="296" spans="1:1" hidden="1" x14ac:dyDescent="0.25">
      <c r="A296" s="2">
        <v>60</v>
      </c>
    </row>
    <row r="297" spans="1:1" hidden="1" x14ac:dyDescent="0.25">
      <c r="A297" s="2">
        <v>60</v>
      </c>
    </row>
    <row r="298" spans="1:1" hidden="1" x14ac:dyDescent="0.25">
      <c r="A298" s="2">
        <v>60</v>
      </c>
    </row>
    <row r="299" spans="1:1" hidden="1" x14ac:dyDescent="0.25">
      <c r="A299" s="2">
        <v>60</v>
      </c>
    </row>
    <row r="300" spans="1:1" hidden="1" x14ac:dyDescent="0.25">
      <c r="A300" s="2">
        <v>60</v>
      </c>
    </row>
    <row r="301" spans="1:1" hidden="1" x14ac:dyDescent="0.25">
      <c r="A301" s="2">
        <v>60</v>
      </c>
    </row>
    <row r="302" spans="1:1" hidden="1" x14ac:dyDescent="0.25">
      <c r="A302" s="2">
        <v>60</v>
      </c>
    </row>
    <row r="303" spans="1:1" hidden="1" x14ac:dyDescent="0.25">
      <c r="A303" s="2">
        <v>60</v>
      </c>
    </row>
    <row r="304" spans="1:1" hidden="1" x14ac:dyDescent="0.25">
      <c r="A304" s="2">
        <v>60</v>
      </c>
    </row>
    <row r="305" spans="1:1" hidden="1" x14ac:dyDescent="0.25">
      <c r="A305" s="2">
        <v>60</v>
      </c>
    </row>
    <row r="306" spans="1:1" hidden="1" x14ac:dyDescent="0.25">
      <c r="A306" s="2">
        <v>60</v>
      </c>
    </row>
    <row r="307" spans="1:1" hidden="1" x14ac:dyDescent="0.25">
      <c r="A307" s="2">
        <v>60</v>
      </c>
    </row>
    <row r="308" spans="1:1" hidden="1" x14ac:dyDescent="0.25">
      <c r="A308" s="2">
        <v>60</v>
      </c>
    </row>
    <row r="309" spans="1:1" hidden="1" x14ac:dyDescent="0.25">
      <c r="A309" s="2">
        <v>60</v>
      </c>
    </row>
    <row r="310" spans="1:1" hidden="1" x14ac:dyDescent="0.25">
      <c r="A310" s="2">
        <v>60</v>
      </c>
    </row>
    <row r="311" spans="1:1" hidden="1" x14ac:dyDescent="0.25">
      <c r="A311" s="2">
        <v>60</v>
      </c>
    </row>
    <row r="312" spans="1:1" hidden="1" x14ac:dyDescent="0.25">
      <c r="A312" s="2">
        <v>60</v>
      </c>
    </row>
    <row r="313" spans="1:1" hidden="1" x14ac:dyDescent="0.25">
      <c r="A313" s="2">
        <v>60</v>
      </c>
    </row>
    <row r="314" spans="1:1" hidden="1" x14ac:dyDescent="0.25">
      <c r="A314" s="2">
        <v>60</v>
      </c>
    </row>
    <row r="315" spans="1:1" hidden="1" x14ac:dyDescent="0.25">
      <c r="A315" s="2">
        <v>60</v>
      </c>
    </row>
    <row r="316" spans="1:1" hidden="1" x14ac:dyDescent="0.25">
      <c r="A316" s="2">
        <v>60</v>
      </c>
    </row>
    <row r="317" spans="1:1" hidden="1" x14ac:dyDescent="0.25">
      <c r="A317" s="2">
        <v>60</v>
      </c>
    </row>
    <row r="318" spans="1:1" hidden="1" x14ac:dyDescent="0.25">
      <c r="A318" s="2">
        <v>60</v>
      </c>
    </row>
    <row r="319" spans="1:1" hidden="1" x14ac:dyDescent="0.25">
      <c r="A319" s="2">
        <v>60</v>
      </c>
    </row>
    <row r="320" spans="1:1" hidden="1" x14ac:dyDescent="0.25">
      <c r="A320" s="2">
        <v>60</v>
      </c>
    </row>
    <row r="321" spans="1:1" hidden="1" x14ac:dyDescent="0.25">
      <c r="A321" s="2">
        <v>60</v>
      </c>
    </row>
    <row r="322" spans="1:1" hidden="1" x14ac:dyDescent="0.25">
      <c r="A322" s="2">
        <v>60</v>
      </c>
    </row>
    <row r="323" spans="1:1" hidden="1" x14ac:dyDescent="0.25">
      <c r="A323" s="2">
        <v>60</v>
      </c>
    </row>
    <row r="324" spans="1:1" hidden="1" x14ac:dyDescent="0.25">
      <c r="A324" s="2">
        <v>60</v>
      </c>
    </row>
    <row r="325" spans="1:1" hidden="1" x14ac:dyDescent="0.25">
      <c r="A325" s="2">
        <v>60</v>
      </c>
    </row>
    <row r="326" spans="1:1" hidden="1" x14ac:dyDescent="0.25">
      <c r="A326" s="2">
        <v>60</v>
      </c>
    </row>
    <row r="327" spans="1:1" hidden="1" x14ac:dyDescent="0.25">
      <c r="A327" s="2">
        <v>60</v>
      </c>
    </row>
    <row r="328" spans="1:1" hidden="1" x14ac:dyDescent="0.25">
      <c r="A328" s="2">
        <v>60</v>
      </c>
    </row>
    <row r="329" spans="1:1" hidden="1" x14ac:dyDescent="0.25">
      <c r="A329" s="2">
        <v>60</v>
      </c>
    </row>
    <row r="330" spans="1:1" hidden="1" x14ac:dyDescent="0.25">
      <c r="A330" s="2">
        <v>60</v>
      </c>
    </row>
    <row r="331" spans="1:1" hidden="1" x14ac:dyDescent="0.25">
      <c r="A331" s="2">
        <v>60</v>
      </c>
    </row>
    <row r="332" spans="1:1" hidden="1" x14ac:dyDescent="0.25">
      <c r="A332" s="2">
        <v>40</v>
      </c>
    </row>
    <row r="333" spans="1:1" hidden="1" x14ac:dyDescent="0.25">
      <c r="A333" s="2">
        <v>40</v>
      </c>
    </row>
    <row r="334" spans="1:1" hidden="1" x14ac:dyDescent="0.25">
      <c r="A334" s="2">
        <v>40</v>
      </c>
    </row>
    <row r="335" spans="1:1" hidden="1" x14ac:dyDescent="0.25">
      <c r="A335" s="2">
        <v>40</v>
      </c>
    </row>
    <row r="336" spans="1:1" hidden="1" x14ac:dyDescent="0.25">
      <c r="A336" s="2">
        <v>40</v>
      </c>
    </row>
    <row r="337" spans="1:1" hidden="1" x14ac:dyDescent="0.25">
      <c r="A337" s="2">
        <v>40</v>
      </c>
    </row>
    <row r="338" spans="1:1" hidden="1" x14ac:dyDescent="0.25">
      <c r="A338" s="2">
        <v>40</v>
      </c>
    </row>
    <row r="339" spans="1:1" hidden="1" x14ac:dyDescent="0.25">
      <c r="A339" s="2">
        <v>40</v>
      </c>
    </row>
    <row r="340" spans="1:1" hidden="1" x14ac:dyDescent="0.25">
      <c r="A340" s="2">
        <v>40</v>
      </c>
    </row>
    <row r="341" spans="1:1" hidden="1" x14ac:dyDescent="0.25">
      <c r="A341" s="2">
        <v>40</v>
      </c>
    </row>
    <row r="342" spans="1:1" hidden="1" x14ac:dyDescent="0.25">
      <c r="A342" s="2">
        <v>40</v>
      </c>
    </row>
    <row r="343" spans="1:1" hidden="1" x14ac:dyDescent="0.25">
      <c r="A343" s="2">
        <v>40</v>
      </c>
    </row>
    <row r="344" spans="1:1" hidden="1" x14ac:dyDescent="0.25">
      <c r="A344" s="2">
        <v>40</v>
      </c>
    </row>
    <row r="345" spans="1:1" hidden="1" x14ac:dyDescent="0.25">
      <c r="A345" s="2">
        <v>40</v>
      </c>
    </row>
    <row r="346" spans="1:1" hidden="1" x14ac:dyDescent="0.25">
      <c r="A346" s="2">
        <v>40</v>
      </c>
    </row>
    <row r="347" spans="1:1" hidden="1" x14ac:dyDescent="0.25">
      <c r="A347" s="2">
        <v>40</v>
      </c>
    </row>
    <row r="348" spans="1:1" hidden="1" x14ac:dyDescent="0.25">
      <c r="A348" s="2">
        <v>40</v>
      </c>
    </row>
    <row r="349" spans="1:1" hidden="1" x14ac:dyDescent="0.25">
      <c r="A349" s="2">
        <v>40</v>
      </c>
    </row>
    <row r="350" spans="1:1" hidden="1" x14ac:dyDescent="0.25">
      <c r="A350" s="2">
        <v>40</v>
      </c>
    </row>
    <row r="351" spans="1:1" hidden="1" x14ac:dyDescent="0.25">
      <c r="A351" s="2">
        <v>40</v>
      </c>
    </row>
    <row r="352" spans="1:1" hidden="1" x14ac:dyDescent="0.25">
      <c r="A352" s="2">
        <v>40</v>
      </c>
    </row>
    <row r="353" spans="1:1" hidden="1" x14ac:dyDescent="0.25">
      <c r="A353" s="2">
        <v>40</v>
      </c>
    </row>
    <row r="354" spans="1:1" hidden="1" x14ac:dyDescent="0.25">
      <c r="A354" s="2">
        <v>40</v>
      </c>
    </row>
    <row r="355" spans="1:1" hidden="1" x14ac:dyDescent="0.25">
      <c r="A355" s="2">
        <v>40</v>
      </c>
    </row>
    <row r="356" spans="1:1" hidden="1" x14ac:dyDescent="0.25">
      <c r="A356" s="2">
        <v>40</v>
      </c>
    </row>
    <row r="357" spans="1:1" hidden="1" x14ac:dyDescent="0.25">
      <c r="A357" s="2">
        <v>40</v>
      </c>
    </row>
    <row r="358" spans="1:1" hidden="1" x14ac:dyDescent="0.25">
      <c r="A358" s="2">
        <v>40</v>
      </c>
    </row>
    <row r="359" spans="1:1" hidden="1" x14ac:dyDescent="0.25">
      <c r="A359" s="2">
        <v>40</v>
      </c>
    </row>
    <row r="360" spans="1:1" hidden="1" x14ac:dyDescent="0.25">
      <c r="A360" s="2">
        <v>40</v>
      </c>
    </row>
    <row r="361" spans="1:1" hidden="1" x14ac:dyDescent="0.25">
      <c r="A361" s="2">
        <v>40</v>
      </c>
    </row>
    <row r="362" spans="1:1" hidden="1" x14ac:dyDescent="0.25">
      <c r="A362" s="2">
        <v>40</v>
      </c>
    </row>
    <row r="363" spans="1:1" hidden="1" x14ac:dyDescent="0.25">
      <c r="A363" s="2">
        <v>40</v>
      </c>
    </row>
    <row r="364" spans="1:1" hidden="1" x14ac:dyDescent="0.25">
      <c r="A364" s="2">
        <v>40</v>
      </c>
    </row>
    <row r="365" spans="1:1" hidden="1" x14ac:dyDescent="0.25">
      <c r="A365" s="2">
        <v>40</v>
      </c>
    </row>
    <row r="366" spans="1:1" hidden="1" x14ac:dyDescent="0.25">
      <c r="A366" s="2">
        <v>40</v>
      </c>
    </row>
    <row r="367" spans="1:1" hidden="1" x14ac:dyDescent="0.25">
      <c r="A367" s="2">
        <v>40</v>
      </c>
    </row>
    <row r="368" spans="1:1" hidden="1" x14ac:dyDescent="0.25">
      <c r="A368" s="2">
        <v>40</v>
      </c>
    </row>
    <row r="369" spans="1:1" hidden="1" x14ac:dyDescent="0.25">
      <c r="A369" s="2">
        <v>40</v>
      </c>
    </row>
    <row r="370" spans="1:1" hidden="1" x14ac:dyDescent="0.25">
      <c r="A370" s="2">
        <v>40</v>
      </c>
    </row>
    <row r="371" spans="1:1" hidden="1" x14ac:dyDescent="0.25">
      <c r="A371" s="2">
        <v>40</v>
      </c>
    </row>
    <row r="372" spans="1:1" hidden="1" x14ac:dyDescent="0.25">
      <c r="A372" s="2">
        <v>40</v>
      </c>
    </row>
    <row r="373" spans="1:1" hidden="1" x14ac:dyDescent="0.25">
      <c r="A373" s="2">
        <v>40</v>
      </c>
    </row>
    <row r="374" spans="1:1" hidden="1" x14ac:dyDescent="0.25">
      <c r="A374" s="2">
        <v>40</v>
      </c>
    </row>
    <row r="375" spans="1:1" hidden="1" x14ac:dyDescent="0.25">
      <c r="A375" s="2">
        <v>40</v>
      </c>
    </row>
    <row r="376" spans="1:1" hidden="1" x14ac:dyDescent="0.25">
      <c r="A376" s="2">
        <v>40</v>
      </c>
    </row>
    <row r="377" spans="1:1" hidden="1" x14ac:dyDescent="0.25">
      <c r="A377" s="2">
        <v>40</v>
      </c>
    </row>
    <row r="378" spans="1:1" hidden="1" x14ac:dyDescent="0.25">
      <c r="A378" s="2">
        <v>40</v>
      </c>
    </row>
    <row r="379" spans="1:1" hidden="1" x14ac:dyDescent="0.25">
      <c r="A379" s="2">
        <v>40</v>
      </c>
    </row>
    <row r="380" spans="1:1" hidden="1" x14ac:dyDescent="0.25">
      <c r="A380" s="2">
        <v>40</v>
      </c>
    </row>
    <row r="381" spans="1:1" hidden="1" x14ac:dyDescent="0.25">
      <c r="A381" s="2">
        <v>40</v>
      </c>
    </row>
    <row r="382" spans="1:1" hidden="1" x14ac:dyDescent="0.25">
      <c r="A382" s="2">
        <v>40</v>
      </c>
    </row>
    <row r="383" spans="1:1" hidden="1" x14ac:dyDescent="0.25">
      <c r="A383" s="2">
        <v>40</v>
      </c>
    </row>
    <row r="384" spans="1:1" hidden="1" x14ac:dyDescent="0.25">
      <c r="A384" s="2">
        <v>40</v>
      </c>
    </row>
    <row r="385" spans="1:1" hidden="1" x14ac:dyDescent="0.25">
      <c r="A385" s="2">
        <v>40</v>
      </c>
    </row>
    <row r="386" spans="1:1" hidden="1" x14ac:dyDescent="0.25">
      <c r="A386" s="2">
        <v>40</v>
      </c>
    </row>
    <row r="387" spans="1:1" hidden="1" x14ac:dyDescent="0.25">
      <c r="A387" s="2">
        <v>40</v>
      </c>
    </row>
    <row r="388" spans="1:1" hidden="1" x14ac:dyDescent="0.25">
      <c r="A388" s="2">
        <v>40</v>
      </c>
    </row>
    <row r="389" spans="1:1" hidden="1" x14ac:dyDescent="0.25">
      <c r="A389" s="2">
        <v>40</v>
      </c>
    </row>
    <row r="390" spans="1:1" hidden="1" x14ac:dyDescent="0.25">
      <c r="A390" s="2">
        <v>40</v>
      </c>
    </row>
    <row r="391" spans="1:1" hidden="1" x14ac:dyDescent="0.25">
      <c r="A391" s="2">
        <v>40</v>
      </c>
    </row>
    <row r="392" spans="1:1" hidden="1" x14ac:dyDescent="0.25">
      <c r="A392" s="2">
        <v>40</v>
      </c>
    </row>
    <row r="393" spans="1:1" hidden="1" x14ac:dyDescent="0.25">
      <c r="A393" s="2">
        <v>40</v>
      </c>
    </row>
    <row r="394" spans="1:1" hidden="1" x14ac:dyDescent="0.25">
      <c r="A394" s="2">
        <v>40</v>
      </c>
    </row>
    <row r="395" spans="1:1" hidden="1" x14ac:dyDescent="0.25">
      <c r="A395" s="2">
        <v>40</v>
      </c>
    </row>
    <row r="396" spans="1:1" hidden="1" x14ac:dyDescent="0.25">
      <c r="A396" s="2">
        <v>40</v>
      </c>
    </row>
    <row r="397" spans="1:1" hidden="1" x14ac:dyDescent="0.25">
      <c r="A397" s="2">
        <v>40</v>
      </c>
    </row>
    <row r="398" spans="1:1" hidden="1" x14ac:dyDescent="0.25">
      <c r="A398" s="2">
        <v>40</v>
      </c>
    </row>
    <row r="399" spans="1:1" hidden="1" x14ac:dyDescent="0.25">
      <c r="A399" s="2">
        <v>40</v>
      </c>
    </row>
    <row r="400" spans="1:1" hidden="1" x14ac:dyDescent="0.25">
      <c r="A400" s="2">
        <v>40</v>
      </c>
    </row>
    <row r="401" spans="1:1" hidden="1" x14ac:dyDescent="0.25">
      <c r="A401" s="2">
        <v>40</v>
      </c>
    </row>
    <row r="402" spans="1:1" hidden="1" x14ac:dyDescent="0.25">
      <c r="A402" s="2">
        <v>40</v>
      </c>
    </row>
    <row r="403" spans="1:1" hidden="1" x14ac:dyDescent="0.25">
      <c r="A403" s="2">
        <v>40</v>
      </c>
    </row>
    <row r="404" spans="1:1" hidden="1" x14ac:dyDescent="0.25">
      <c r="A404" s="2">
        <v>40</v>
      </c>
    </row>
    <row r="405" spans="1:1" hidden="1" x14ac:dyDescent="0.25">
      <c r="A405" s="2">
        <v>40</v>
      </c>
    </row>
    <row r="406" spans="1:1" hidden="1" x14ac:dyDescent="0.25">
      <c r="A406" s="2">
        <v>40</v>
      </c>
    </row>
    <row r="407" spans="1:1" hidden="1" x14ac:dyDescent="0.25">
      <c r="A407" s="2">
        <v>40</v>
      </c>
    </row>
    <row r="408" spans="1:1" hidden="1" x14ac:dyDescent="0.25">
      <c r="A408" s="2">
        <v>40</v>
      </c>
    </row>
    <row r="409" spans="1:1" hidden="1" x14ac:dyDescent="0.25">
      <c r="A409" s="2">
        <v>40</v>
      </c>
    </row>
    <row r="410" spans="1:1" hidden="1" x14ac:dyDescent="0.25">
      <c r="A410" s="2">
        <v>40</v>
      </c>
    </row>
    <row r="411" spans="1:1" hidden="1" x14ac:dyDescent="0.25">
      <c r="A411" s="2">
        <v>40</v>
      </c>
    </row>
    <row r="412" spans="1:1" hidden="1" x14ac:dyDescent="0.25">
      <c r="A412" s="2">
        <v>40</v>
      </c>
    </row>
    <row r="413" spans="1:1" hidden="1" x14ac:dyDescent="0.25">
      <c r="A413" s="2">
        <v>40</v>
      </c>
    </row>
    <row r="414" spans="1:1" hidden="1" x14ac:dyDescent="0.25">
      <c r="A414" s="2">
        <v>40</v>
      </c>
    </row>
    <row r="415" spans="1:1" hidden="1" x14ac:dyDescent="0.25">
      <c r="A415" s="2">
        <v>40</v>
      </c>
    </row>
    <row r="416" spans="1:1" hidden="1" x14ac:dyDescent="0.25">
      <c r="A416" s="2">
        <v>40</v>
      </c>
    </row>
    <row r="417" spans="1:1" hidden="1" x14ac:dyDescent="0.25">
      <c r="A417" s="2">
        <v>40</v>
      </c>
    </row>
    <row r="418" spans="1:1" hidden="1" x14ac:dyDescent="0.25">
      <c r="A418" s="2">
        <v>40</v>
      </c>
    </row>
    <row r="419" spans="1:1" hidden="1" x14ac:dyDescent="0.25">
      <c r="A419" s="2">
        <v>40</v>
      </c>
    </row>
    <row r="420" spans="1:1" hidden="1" x14ac:dyDescent="0.25">
      <c r="A420" s="2">
        <v>40</v>
      </c>
    </row>
    <row r="421" spans="1:1" hidden="1" x14ac:dyDescent="0.25">
      <c r="A421" s="2">
        <v>40</v>
      </c>
    </row>
    <row r="422" spans="1:1" hidden="1" x14ac:dyDescent="0.25">
      <c r="A422" s="2">
        <v>40</v>
      </c>
    </row>
    <row r="423" spans="1:1" hidden="1" x14ac:dyDescent="0.25">
      <c r="A423" s="2">
        <v>40</v>
      </c>
    </row>
    <row r="424" spans="1:1" hidden="1" x14ac:dyDescent="0.25">
      <c r="A424" s="2">
        <v>40</v>
      </c>
    </row>
    <row r="425" spans="1:1" hidden="1" x14ac:dyDescent="0.25">
      <c r="A425" s="2">
        <v>40</v>
      </c>
    </row>
    <row r="426" spans="1:1" hidden="1" x14ac:dyDescent="0.25">
      <c r="A426" s="2">
        <v>40</v>
      </c>
    </row>
    <row r="427" spans="1:1" hidden="1" x14ac:dyDescent="0.25">
      <c r="A427" s="2">
        <v>40</v>
      </c>
    </row>
    <row r="428" spans="1:1" hidden="1" x14ac:dyDescent="0.25">
      <c r="A428" s="2">
        <v>40</v>
      </c>
    </row>
    <row r="429" spans="1:1" hidden="1" x14ac:dyDescent="0.25">
      <c r="A429" s="2">
        <v>40</v>
      </c>
    </row>
    <row r="430" spans="1:1" hidden="1" x14ac:dyDescent="0.25">
      <c r="A430" s="2">
        <v>40</v>
      </c>
    </row>
    <row r="431" spans="1:1" hidden="1" x14ac:dyDescent="0.25">
      <c r="A431" s="2">
        <v>40</v>
      </c>
    </row>
    <row r="432" spans="1:1" hidden="1" x14ac:dyDescent="0.25">
      <c r="A432" s="2">
        <v>40</v>
      </c>
    </row>
    <row r="433" spans="1:1" hidden="1" x14ac:dyDescent="0.25">
      <c r="A433" s="2">
        <v>40</v>
      </c>
    </row>
    <row r="434" spans="1:1" hidden="1" x14ac:dyDescent="0.25">
      <c r="A434" s="2">
        <v>40</v>
      </c>
    </row>
    <row r="435" spans="1:1" hidden="1" x14ac:dyDescent="0.25">
      <c r="A435" s="2">
        <v>40</v>
      </c>
    </row>
    <row r="436" spans="1:1" hidden="1" x14ac:dyDescent="0.25">
      <c r="A436" s="2">
        <v>40</v>
      </c>
    </row>
    <row r="437" spans="1:1" hidden="1" x14ac:dyDescent="0.25">
      <c r="A437" s="2">
        <v>40</v>
      </c>
    </row>
    <row r="438" spans="1:1" hidden="1" x14ac:dyDescent="0.25">
      <c r="A438" s="2">
        <v>40</v>
      </c>
    </row>
    <row r="439" spans="1:1" hidden="1" x14ac:dyDescent="0.25">
      <c r="A439" s="2">
        <v>40</v>
      </c>
    </row>
    <row r="440" spans="1:1" hidden="1" x14ac:dyDescent="0.25">
      <c r="A440" s="2">
        <v>40</v>
      </c>
    </row>
    <row r="441" spans="1:1" hidden="1" x14ac:dyDescent="0.25">
      <c r="A441" s="2">
        <v>40</v>
      </c>
    </row>
    <row r="442" spans="1:1" hidden="1" x14ac:dyDescent="0.25">
      <c r="A442" s="2">
        <v>40</v>
      </c>
    </row>
    <row r="443" spans="1:1" hidden="1" x14ac:dyDescent="0.25">
      <c r="A443" s="2">
        <v>40</v>
      </c>
    </row>
    <row r="444" spans="1:1" hidden="1" x14ac:dyDescent="0.25">
      <c r="A444" s="2">
        <v>40</v>
      </c>
    </row>
    <row r="445" spans="1:1" hidden="1" x14ac:dyDescent="0.25">
      <c r="A445" s="2">
        <v>40</v>
      </c>
    </row>
    <row r="446" spans="1:1" hidden="1" x14ac:dyDescent="0.25">
      <c r="A446" s="2">
        <v>40</v>
      </c>
    </row>
    <row r="447" spans="1:1" hidden="1" x14ac:dyDescent="0.25">
      <c r="A447" s="2">
        <v>40</v>
      </c>
    </row>
    <row r="448" spans="1:1" hidden="1" x14ac:dyDescent="0.25">
      <c r="A448" s="2">
        <v>40</v>
      </c>
    </row>
    <row r="449" spans="1:1" hidden="1" x14ac:dyDescent="0.25">
      <c r="A449" s="2">
        <v>40</v>
      </c>
    </row>
    <row r="450" spans="1:1" hidden="1" x14ac:dyDescent="0.25">
      <c r="A450" s="2">
        <v>40</v>
      </c>
    </row>
    <row r="451" spans="1:1" hidden="1" x14ac:dyDescent="0.25">
      <c r="A451" s="2">
        <v>40</v>
      </c>
    </row>
    <row r="452" spans="1:1" hidden="1" x14ac:dyDescent="0.25">
      <c r="A452" s="2">
        <v>40</v>
      </c>
    </row>
    <row r="453" spans="1:1" hidden="1" x14ac:dyDescent="0.25">
      <c r="A453" s="2">
        <v>40</v>
      </c>
    </row>
    <row r="454" spans="1:1" hidden="1" x14ac:dyDescent="0.25">
      <c r="A454" s="2">
        <v>40</v>
      </c>
    </row>
    <row r="455" spans="1:1" hidden="1" x14ac:dyDescent="0.25">
      <c r="A455" s="2">
        <v>40</v>
      </c>
    </row>
    <row r="456" spans="1:1" hidden="1" x14ac:dyDescent="0.25">
      <c r="A456" s="2">
        <v>40</v>
      </c>
    </row>
    <row r="457" spans="1:1" hidden="1" x14ac:dyDescent="0.25">
      <c r="A457" s="2">
        <v>40</v>
      </c>
    </row>
    <row r="458" spans="1:1" hidden="1" x14ac:dyDescent="0.25">
      <c r="A458" s="2">
        <v>40</v>
      </c>
    </row>
    <row r="459" spans="1:1" hidden="1" x14ac:dyDescent="0.25">
      <c r="A459" s="2">
        <v>40</v>
      </c>
    </row>
    <row r="460" spans="1:1" hidden="1" x14ac:dyDescent="0.25">
      <c r="A460" s="2">
        <v>40</v>
      </c>
    </row>
    <row r="461" spans="1:1" hidden="1" x14ac:dyDescent="0.25">
      <c r="A461" s="2">
        <v>40</v>
      </c>
    </row>
    <row r="462" spans="1:1" hidden="1" x14ac:dyDescent="0.25">
      <c r="A462" s="2">
        <v>40</v>
      </c>
    </row>
    <row r="463" spans="1:1" hidden="1" x14ac:dyDescent="0.25">
      <c r="A463" s="2">
        <v>40</v>
      </c>
    </row>
    <row r="464" spans="1:1" hidden="1" x14ac:dyDescent="0.25">
      <c r="A464" s="2">
        <v>40</v>
      </c>
    </row>
    <row r="465" spans="1:1" hidden="1" x14ac:dyDescent="0.25">
      <c r="A465" s="2">
        <v>40</v>
      </c>
    </row>
    <row r="466" spans="1:1" hidden="1" x14ac:dyDescent="0.25">
      <c r="A466" s="2">
        <v>40</v>
      </c>
    </row>
    <row r="467" spans="1:1" hidden="1" x14ac:dyDescent="0.25">
      <c r="A467" s="2">
        <v>40</v>
      </c>
    </row>
    <row r="468" spans="1:1" hidden="1" x14ac:dyDescent="0.25">
      <c r="A468" s="2">
        <v>40</v>
      </c>
    </row>
    <row r="469" spans="1:1" hidden="1" x14ac:dyDescent="0.25">
      <c r="A469" s="2">
        <v>40</v>
      </c>
    </row>
    <row r="470" spans="1:1" hidden="1" x14ac:dyDescent="0.25">
      <c r="A470" s="2">
        <v>40</v>
      </c>
    </row>
    <row r="471" spans="1:1" hidden="1" x14ac:dyDescent="0.25">
      <c r="A471" s="2">
        <v>40</v>
      </c>
    </row>
    <row r="472" spans="1:1" hidden="1" x14ac:dyDescent="0.25">
      <c r="A472" s="2">
        <v>40</v>
      </c>
    </row>
    <row r="473" spans="1:1" hidden="1" x14ac:dyDescent="0.25">
      <c r="A473" s="2">
        <v>40</v>
      </c>
    </row>
    <row r="474" spans="1:1" hidden="1" x14ac:dyDescent="0.25">
      <c r="A474" s="2">
        <v>40</v>
      </c>
    </row>
    <row r="475" spans="1:1" hidden="1" x14ac:dyDescent="0.25">
      <c r="A475" s="2">
        <v>40</v>
      </c>
    </row>
    <row r="476" spans="1:1" hidden="1" x14ac:dyDescent="0.25">
      <c r="A476" s="2">
        <v>40</v>
      </c>
    </row>
    <row r="477" spans="1:1" hidden="1" x14ac:dyDescent="0.25">
      <c r="A477" s="2">
        <v>40</v>
      </c>
    </row>
    <row r="478" spans="1:1" hidden="1" x14ac:dyDescent="0.25">
      <c r="A478" s="2">
        <v>40</v>
      </c>
    </row>
    <row r="479" spans="1:1" hidden="1" x14ac:dyDescent="0.25">
      <c r="A479" s="2">
        <v>40</v>
      </c>
    </row>
    <row r="480" spans="1:1" hidden="1" x14ac:dyDescent="0.25">
      <c r="A480" s="2">
        <v>40</v>
      </c>
    </row>
    <row r="481" spans="1:1" hidden="1" x14ac:dyDescent="0.25">
      <c r="A481" s="2">
        <v>40</v>
      </c>
    </row>
    <row r="482" spans="1:1" hidden="1" x14ac:dyDescent="0.25">
      <c r="A482" s="2">
        <v>40</v>
      </c>
    </row>
    <row r="483" spans="1:1" hidden="1" x14ac:dyDescent="0.25">
      <c r="A483" s="2">
        <v>40</v>
      </c>
    </row>
    <row r="484" spans="1:1" hidden="1" x14ac:dyDescent="0.25">
      <c r="A484" s="2">
        <v>40</v>
      </c>
    </row>
    <row r="485" spans="1:1" hidden="1" x14ac:dyDescent="0.25">
      <c r="A485" s="2">
        <v>40</v>
      </c>
    </row>
    <row r="486" spans="1:1" hidden="1" x14ac:dyDescent="0.25">
      <c r="A486" s="2">
        <v>40</v>
      </c>
    </row>
    <row r="487" spans="1:1" hidden="1" x14ac:dyDescent="0.25">
      <c r="A487" s="2">
        <v>40</v>
      </c>
    </row>
    <row r="488" spans="1:1" hidden="1" x14ac:dyDescent="0.25">
      <c r="A488" s="2">
        <v>40</v>
      </c>
    </row>
    <row r="489" spans="1:1" hidden="1" x14ac:dyDescent="0.25">
      <c r="A489" s="2">
        <v>40</v>
      </c>
    </row>
    <row r="490" spans="1:1" hidden="1" x14ac:dyDescent="0.25">
      <c r="A490" s="2">
        <v>40</v>
      </c>
    </row>
    <row r="491" spans="1:1" hidden="1" x14ac:dyDescent="0.25">
      <c r="A491" s="2">
        <v>40</v>
      </c>
    </row>
    <row r="492" spans="1:1" hidden="1" x14ac:dyDescent="0.25">
      <c r="A492" s="2">
        <v>40</v>
      </c>
    </row>
    <row r="493" spans="1:1" hidden="1" x14ac:dyDescent="0.25">
      <c r="A493" s="2">
        <v>40</v>
      </c>
    </row>
    <row r="494" spans="1:1" hidden="1" x14ac:dyDescent="0.25">
      <c r="A494" s="2">
        <v>40</v>
      </c>
    </row>
    <row r="495" spans="1:1" hidden="1" x14ac:dyDescent="0.25">
      <c r="A495" s="2">
        <v>40</v>
      </c>
    </row>
    <row r="496" spans="1:1" hidden="1" x14ac:dyDescent="0.25">
      <c r="A496" s="2">
        <v>40</v>
      </c>
    </row>
    <row r="497" spans="1:1" hidden="1" x14ac:dyDescent="0.25">
      <c r="A497" s="2">
        <v>40</v>
      </c>
    </row>
    <row r="498" spans="1:1" hidden="1" x14ac:dyDescent="0.25">
      <c r="A498" s="2">
        <v>40</v>
      </c>
    </row>
    <row r="499" spans="1:1" hidden="1" x14ac:dyDescent="0.25">
      <c r="A499" s="2">
        <v>40</v>
      </c>
    </row>
    <row r="500" spans="1:1" hidden="1" x14ac:dyDescent="0.25">
      <c r="A500" s="2">
        <v>40</v>
      </c>
    </row>
    <row r="501" spans="1:1" hidden="1" x14ac:dyDescent="0.25">
      <c r="A501" s="2">
        <v>40</v>
      </c>
    </row>
    <row r="502" spans="1:1" hidden="1" x14ac:dyDescent="0.25">
      <c r="A502" s="2">
        <v>40</v>
      </c>
    </row>
    <row r="503" spans="1:1" hidden="1" x14ac:dyDescent="0.25">
      <c r="A503" s="2">
        <v>40</v>
      </c>
    </row>
    <row r="504" spans="1:1" hidden="1" x14ac:dyDescent="0.25">
      <c r="A504" s="2">
        <v>40</v>
      </c>
    </row>
    <row r="505" spans="1:1" hidden="1" x14ac:dyDescent="0.25">
      <c r="A505" s="2">
        <v>40</v>
      </c>
    </row>
    <row r="506" spans="1:1" hidden="1" x14ac:dyDescent="0.25">
      <c r="A506" s="2">
        <v>40</v>
      </c>
    </row>
    <row r="507" spans="1:1" hidden="1" x14ac:dyDescent="0.25">
      <c r="A507" s="2">
        <v>40</v>
      </c>
    </row>
    <row r="508" spans="1:1" hidden="1" x14ac:dyDescent="0.25">
      <c r="A508" s="2">
        <v>40</v>
      </c>
    </row>
    <row r="509" spans="1:1" hidden="1" x14ac:dyDescent="0.25">
      <c r="A509" s="2">
        <v>40</v>
      </c>
    </row>
    <row r="510" spans="1:1" hidden="1" x14ac:dyDescent="0.25">
      <c r="A510" s="2">
        <v>40</v>
      </c>
    </row>
    <row r="511" spans="1:1" hidden="1" x14ac:dyDescent="0.25">
      <c r="A511" s="2">
        <v>40</v>
      </c>
    </row>
    <row r="512" spans="1:1" hidden="1" x14ac:dyDescent="0.25">
      <c r="A512" s="2">
        <v>40</v>
      </c>
    </row>
    <row r="513" spans="1:1" hidden="1" x14ac:dyDescent="0.25">
      <c r="A513" s="2">
        <v>40</v>
      </c>
    </row>
    <row r="514" spans="1:1" hidden="1" x14ac:dyDescent="0.25">
      <c r="A514" s="2">
        <v>40</v>
      </c>
    </row>
    <row r="515" spans="1:1" hidden="1" x14ac:dyDescent="0.25">
      <c r="A515" s="2">
        <v>40</v>
      </c>
    </row>
    <row r="516" spans="1:1" hidden="1" x14ac:dyDescent="0.25">
      <c r="A516" s="2">
        <v>40</v>
      </c>
    </row>
    <row r="517" spans="1:1" hidden="1" x14ac:dyDescent="0.25">
      <c r="A517" s="2">
        <v>40</v>
      </c>
    </row>
    <row r="518" spans="1:1" hidden="1" x14ac:dyDescent="0.25">
      <c r="A518" s="2">
        <v>40</v>
      </c>
    </row>
    <row r="519" spans="1:1" hidden="1" x14ac:dyDescent="0.25">
      <c r="A519" s="2">
        <v>40</v>
      </c>
    </row>
    <row r="520" spans="1:1" hidden="1" x14ac:dyDescent="0.25">
      <c r="A520" s="2">
        <v>40</v>
      </c>
    </row>
    <row r="521" spans="1:1" hidden="1" x14ac:dyDescent="0.25">
      <c r="A521" s="2">
        <v>40</v>
      </c>
    </row>
    <row r="522" spans="1:1" hidden="1" x14ac:dyDescent="0.25">
      <c r="A522" s="2">
        <v>40</v>
      </c>
    </row>
    <row r="523" spans="1:1" hidden="1" x14ac:dyDescent="0.25">
      <c r="A523" s="2">
        <v>40</v>
      </c>
    </row>
    <row r="524" spans="1:1" hidden="1" x14ac:dyDescent="0.25">
      <c r="A524" s="2">
        <v>40</v>
      </c>
    </row>
    <row r="525" spans="1:1" hidden="1" x14ac:dyDescent="0.25">
      <c r="A525" s="2">
        <v>40</v>
      </c>
    </row>
    <row r="526" spans="1:1" hidden="1" x14ac:dyDescent="0.25">
      <c r="A526" s="2">
        <v>40</v>
      </c>
    </row>
    <row r="527" spans="1:1" hidden="1" x14ac:dyDescent="0.25">
      <c r="A527" s="2">
        <v>40</v>
      </c>
    </row>
    <row r="528" spans="1:1" hidden="1" x14ac:dyDescent="0.25">
      <c r="A528" s="2">
        <v>40</v>
      </c>
    </row>
    <row r="529" spans="1:1" hidden="1" x14ac:dyDescent="0.25">
      <c r="A529" s="2">
        <v>40</v>
      </c>
    </row>
    <row r="530" spans="1:1" hidden="1" x14ac:dyDescent="0.25">
      <c r="A530" s="2">
        <v>40</v>
      </c>
    </row>
    <row r="531" spans="1:1" hidden="1" x14ac:dyDescent="0.25">
      <c r="A531" s="2">
        <v>40</v>
      </c>
    </row>
    <row r="532" spans="1:1" hidden="1" x14ac:dyDescent="0.25">
      <c r="A532" s="2">
        <v>40</v>
      </c>
    </row>
    <row r="533" spans="1:1" hidden="1" x14ac:dyDescent="0.25">
      <c r="A533" s="2">
        <v>40</v>
      </c>
    </row>
    <row r="534" spans="1:1" hidden="1" x14ac:dyDescent="0.25">
      <c r="A534" s="2">
        <v>40</v>
      </c>
    </row>
    <row r="535" spans="1:1" hidden="1" x14ac:dyDescent="0.25">
      <c r="A535" s="2">
        <v>40</v>
      </c>
    </row>
    <row r="536" spans="1:1" hidden="1" x14ac:dyDescent="0.25">
      <c r="A536" s="2">
        <v>40</v>
      </c>
    </row>
    <row r="537" spans="1:1" hidden="1" x14ac:dyDescent="0.25">
      <c r="A537" s="2">
        <v>40</v>
      </c>
    </row>
    <row r="538" spans="1:1" hidden="1" x14ac:dyDescent="0.25">
      <c r="A538" s="2">
        <v>40</v>
      </c>
    </row>
    <row r="539" spans="1:1" hidden="1" x14ac:dyDescent="0.25">
      <c r="A539" s="2">
        <v>40</v>
      </c>
    </row>
    <row r="540" spans="1:1" hidden="1" x14ac:dyDescent="0.25">
      <c r="A540" s="2">
        <v>40</v>
      </c>
    </row>
    <row r="541" spans="1:1" hidden="1" x14ac:dyDescent="0.25">
      <c r="A541" s="2">
        <v>40</v>
      </c>
    </row>
    <row r="542" spans="1:1" hidden="1" x14ac:dyDescent="0.25">
      <c r="A542" s="2">
        <v>40</v>
      </c>
    </row>
    <row r="543" spans="1:1" hidden="1" x14ac:dyDescent="0.25">
      <c r="A543" s="2">
        <v>40</v>
      </c>
    </row>
    <row r="544" spans="1:1" hidden="1" x14ac:dyDescent="0.25">
      <c r="A544" s="2">
        <v>40</v>
      </c>
    </row>
    <row r="545" spans="1:1" hidden="1" x14ac:dyDescent="0.25">
      <c r="A545" s="2">
        <v>40</v>
      </c>
    </row>
    <row r="546" spans="1:1" hidden="1" x14ac:dyDescent="0.25">
      <c r="A546" s="2">
        <v>40</v>
      </c>
    </row>
    <row r="547" spans="1:1" hidden="1" x14ac:dyDescent="0.25">
      <c r="A547" s="2">
        <v>40</v>
      </c>
    </row>
    <row r="548" spans="1:1" hidden="1" x14ac:dyDescent="0.25">
      <c r="A548" s="2">
        <v>40</v>
      </c>
    </row>
    <row r="549" spans="1:1" hidden="1" x14ac:dyDescent="0.25">
      <c r="A549" s="2">
        <v>40</v>
      </c>
    </row>
    <row r="550" spans="1:1" hidden="1" x14ac:dyDescent="0.25">
      <c r="A550" s="2">
        <v>40</v>
      </c>
    </row>
    <row r="551" spans="1:1" hidden="1" x14ac:dyDescent="0.25">
      <c r="A551" s="2">
        <v>40</v>
      </c>
    </row>
    <row r="552" spans="1:1" hidden="1" x14ac:dyDescent="0.25">
      <c r="A552" s="2">
        <v>40</v>
      </c>
    </row>
    <row r="553" spans="1:1" hidden="1" x14ac:dyDescent="0.25">
      <c r="A553" s="2">
        <v>40</v>
      </c>
    </row>
    <row r="554" spans="1:1" hidden="1" x14ac:dyDescent="0.25">
      <c r="A554" s="2">
        <v>40</v>
      </c>
    </row>
    <row r="555" spans="1:1" hidden="1" x14ac:dyDescent="0.25">
      <c r="A555" s="2">
        <v>40</v>
      </c>
    </row>
    <row r="556" spans="1:1" hidden="1" x14ac:dyDescent="0.25">
      <c r="A556" s="2">
        <v>40</v>
      </c>
    </row>
    <row r="557" spans="1:1" hidden="1" x14ac:dyDescent="0.25">
      <c r="A557" s="2">
        <v>40</v>
      </c>
    </row>
    <row r="558" spans="1:1" hidden="1" x14ac:dyDescent="0.25">
      <c r="A558" s="2">
        <v>40</v>
      </c>
    </row>
    <row r="559" spans="1:1" hidden="1" x14ac:dyDescent="0.25">
      <c r="A559" s="2">
        <v>40</v>
      </c>
    </row>
    <row r="560" spans="1:1" hidden="1" x14ac:dyDescent="0.25">
      <c r="A560" s="2">
        <v>40</v>
      </c>
    </row>
    <row r="561" spans="1:1" hidden="1" x14ac:dyDescent="0.25">
      <c r="A561" s="2">
        <v>40</v>
      </c>
    </row>
    <row r="562" spans="1:1" hidden="1" x14ac:dyDescent="0.25">
      <c r="A562" s="2">
        <v>40</v>
      </c>
    </row>
    <row r="563" spans="1:1" hidden="1" x14ac:dyDescent="0.25">
      <c r="A563" s="2">
        <v>40</v>
      </c>
    </row>
    <row r="564" spans="1:1" hidden="1" x14ac:dyDescent="0.25">
      <c r="A564" s="2">
        <v>40</v>
      </c>
    </row>
    <row r="565" spans="1:1" hidden="1" x14ac:dyDescent="0.25">
      <c r="A565" s="2">
        <v>40</v>
      </c>
    </row>
    <row r="566" spans="1:1" hidden="1" x14ac:dyDescent="0.25">
      <c r="A566" s="2">
        <v>40</v>
      </c>
    </row>
    <row r="567" spans="1:1" hidden="1" x14ac:dyDescent="0.25">
      <c r="A567" s="2">
        <v>40</v>
      </c>
    </row>
    <row r="568" spans="1:1" hidden="1" x14ac:dyDescent="0.25">
      <c r="A568" s="2">
        <v>40</v>
      </c>
    </row>
    <row r="569" spans="1:1" hidden="1" x14ac:dyDescent="0.25">
      <c r="A569" s="2">
        <v>40</v>
      </c>
    </row>
    <row r="570" spans="1:1" hidden="1" x14ac:dyDescent="0.25">
      <c r="A570" s="2">
        <v>40</v>
      </c>
    </row>
    <row r="571" spans="1:1" hidden="1" x14ac:dyDescent="0.25">
      <c r="A571" s="2">
        <v>40</v>
      </c>
    </row>
    <row r="572" spans="1:1" hidden="1" x14ac:dyDescent="0.25">
      <c r="A572" s="2">
        <v>40</v>
      </c>
    </row>
    <row r="573" spans="1:1" hidden="1" x14ac:dyDescent="0.25">
      <c r="A573" s="2">
        <v>40</v>
      </c>
    </row>
    <row r="574" spans="1:1" hidden="1" x14ac:dyDescent="0.25">
      <c r="A574" s="2">
        <v>40</v>
      </c>
    </row>
    <row r="575" spans="1:1" hidden="1" x14ac:dyDescent="0.25">
      <c r="A575" s="2">
        <v>40</v>
      </c>
    </row>
    <row r="576" spans="1:1" hidden="1" x14ac:dyDescent="0.25">
      <c r="A576" s="2">
        <v>40</v>
      </c>
    </row>
    <row r="577" spans="1:1" hidden="1" x14ac:dyDescent="0.25">
      <c r="A577" s="2">
        <v>40</v>
      </c>
    </row>
    <row r="578" spans="1:1" hidden="1" x14ac:dyDescent="0.25">
      <c r="A578" s="2">
        <v>40</v>
      </c>
    </row>
    <row r="579" spans="1:1" hidden="1" x14ac:dyDescent="0.25">
      <c r="A579" s="2">
        <v>40</v>
      </c>
    </row>
    <row r="580" spans="1:1" hidden="1" x14ac:dyDescent="0.25">
      <c r="A580" s="2">
        <v>40</v>
      </c>
    </row>
    <row r="581" spans="1:1" hidden="1" x14ac:dyDescent="0.25">
      <c r="A581" s="2">
        <v>40</v>
      </c>
    </row>
    <row r="582" spans="1:1" hidden="1" x14ac:dyDescent="0.25">
      <c r="A582" s="2">
        <v>40</v>
      </c>
    </row>
    <row r="583" spans="1:1" hidden="1" x14ac:dyDescent="0.25">
      <c r="A583" s="2">
        <v>40</v>
      </c>
    </row>
    <row r="584" spans="1:1" hidden="1" x14ac:dyDescent="0.25">
      <c r="A584" s="2">
        <v>40</v>
      </c>
    </row>
    <row r="585" spans="1:1" hidden="1" x14ac:dyDescent="0.25">
      <c r="A585" s="2">
        <v>40</v>
      </c>
    </row>
    <row r="586" spans="1:1" hidden="1" x14ac:dyDescent="0.25">
      <c r="A586" s="2">
        <v>40</v>
      </c>
    </row>
    <row r="587" spans="1:1" hidden="1" x14ac:dyDescent="0.25">
      <c r="A587" s="2">
        <v>40</v>
      </c>
    </row>
    <row r="588" spans="1:1" hidden="1" x14ac:dyDescent="0.25">
      <c r="A588" s="2">
        <v>40</v>
      </c>
    </row>
    <row r="589" spans="1:1" hidden="1" x14ac:dyDescent="0.25">
      <c r="A589" s="2">
        <v>40</v>
      </c>
    </row>
    <row r="590" spans="1:1" hidden="1" x14ac:dyDescent="0.25">
      <c r="A590" s="2">
        <v>40</v>
      </c>
    </row>
    <row r="591" spans="1:1" hidden="1" x14ac:dyDescent="0.25">
      <c r="A591" s="2">
        <v>40</v>
      </c>
    </row>
    <row r="592" spans="1:1" hidden="1" x14ac:dyDescent="0.25">
      <c r="A592" s="2">
        <v>40</v>
      </c>
    </row>
    <row r="593" spans="1:1" hidden="1" x14ac:dyDescent="0.25">
      <c r="A593" s="2">
        <v>40</v>
      </c>
    </row>
    <row r="594" spans="1:1" hidden="1" x14ac:dyDescent="0.25">
      <c r="A594" s="2">
        <v>40</v>
      </c>
    </row>
    <row r="595" spans="1:1" hidden="1" x14ac:dyDescent="0.25">
      <c r="A595" s="2">
        <v>40</v>
      </c>
    </row>
    <row r="596" spans="1:1" hidden="1" x14ac:dyDescent="0.25">
      <c r="A596" s="2">
        <v>40</v>
      </c>
    </row>
    <row r="597" spans="1:1" hidden="1" x14ac:dyDescent="0.25">
      <c r="A597" s="2">
        <v>40</v>
      </c>
    </row>
    <row r="598" spans="1:1" hidden="1" x14ac:dyDescent="0.25">
      <c r="A598" s="2">
        <v>40</v>
      </c>
    </row>
    <row r="599" spans="1:1" hidden="1" x14ac:dyDescent="0.25">
      <c r="A599" s="2">
        <v>40</v>
      </c>
    </row>
    <row r="600" spans="1:1" hidden="1" x14ac:dyDescent="0.25">
      <c r="A600" s="2">
        <v>40</v>
      </c>
    </row>
    <row r="601" spans="1:1" hidden="1" x14ac:dyDescent="0.25">
      <c r="A601" s="2">
        <v>40</v>
      </c>
    </row>
    <row r="602" spans="1:1" hidden="1" x14ac:dyDescent="0.25">
      <c r="A602" s="2">
        <v>40</v>
      </c>
    </row>
    <row r="603" spans="1:1" hidden="1" x14ac:dyDescent="0.25">
      <c r="A603" s="2">
        <v>40</v>
      </c>
    </row>
    <row r="604" spans="1:1" hidden="1" x14ac:dyDescent="0.25">
      <c r="A604" s="2">
        <v>40</v>
      </c>
    </row>
    <row r="605" spans="1:1" hidden="1" x14ac:dyDescent="0.25">
      <c r="A605" s="2">
        <v>40</v>
      </c>
    </row>
    <row r="606" spans="1:1" hidden="1" x14ac:dyDescent="0.25">
      <c r="A606" s="2">
        <v>40</v>
      </c>
    </row>
    <row r="607" spans="1:1" hidden="1" x14ac:dyDescent="0.25">
      <c r="A607" s="2">
        <v>40</v>
      </c>
    </row>
    <row r="608" spans="1:1" hidden="1" x14ac:dyDescent="0.25">
      <c r="A608" s="2">
        <v>40</v>
      </c>
    </row>
    <row r="609" spans="1:1" hidden="1" x14ac:dyDescent="0.25">
      <c r="A609" s="2">
        <v>40</v>
      </c>
    </row>
    <row r="610" spans="1:1" hidden="1" x14ac:dyDescent="0.25">
      <c r="A610" s="2">
        <v>40</v>
      </c>
    </row>
    <row r="611" spans="1:1" hidden="1" x14ac:dyDescent="0.25">
      <c r="A611" s="2">
        <v>40</v>
      </c>
    </row>
    <row r="612" spans="1:1" hidden="1" x14ac:dyDescent="0.25">
      <c r="A612" s="2">
        <v>40</v>
      </c>
    </row>
    <row r="613" spans="1:1" hidden="1" x14ac:dyDescent="0.25">
      <c r="A613" s="2">
        <v>40</v>
      </c>
    </row>
    <row r="614" spans="1:1" hidden="1" x14ac:dyDescent="0.25">
      <c r="A614" s="2">
        <v>40</v>
      </c>
    </row>
    <row r="615" spans="1:1" hidden="1" x14ac:dyDescent="0.25">
      <c r="A615" s="2">
        <v>40</v>
      </c>
    </row>
    <row r="616" spans="1:1" hidden="1" x14ac:dyDescent="0.25">
      <c r="A616" s="2">
        <v>40</v>
      </c>
    </row>
    <row r="617" spans="1:1" hidden="1" x14ac:dyDescent="0.25">
      <c r="A617" s="2">
        <v>40</v>
      </c>
    </row>
    <row r="618" spans="1:1" hidden="1" x14ac:dyDescent="0.25">
      <c r="A618" s="2">
        <v>40</v>
      </c>
    </row>
    <row r="619" spans="1:1" hidden="1" x14ac:dyDescent="0.25">
      <c r="A619" s="2">
        <v>40</v>
      </c>
    </row>
    <row r="620" spans="1:1" hidden="1" x14ac:dyDescent="0.25">
      <c r="A620" s="2">
        <v>40</v>
      </c>
    </row>
    <row r="621" spans="1:1" hidden="1" x14ac:dyDescent="0.25">
      <c r="A621" s="2">
        <v>40</v>
      </c>
    </row>
    <row r="622" spans="1:1" hidden="1" x14ac:dyDescent="0.25">
      <c r="A622" s="2">
        <v>40</v>
      </c>
    </row>
    <row r="623" spans="1:1" hidden="1" x14ac:dyDescent="0.25">
      <c r="A623" s="2">
        <v>40</v>
      </c>
    </row>
    <row r="624" spans="1:1" hidden="1" x14ac:dyDescent="0.25">
      <c r="A624" s="2">
        <v>40</v>
      </c>
    </row>
    <row r="625" spans="1:1" hidden="1" x14ac:dyDescent="0.25">
      <c r="A625" s="2">
        <v>40</v>
      </c>
    </row>
    <row r="626" spans="1:1" hidden="1" x14ac:dyDescent="0.25">
      <c r="A626" s="2">
        <v>40</v>
      </c>
    </row>
    <row r="627" spans="1:1" hidden="1" x14ac:dyDescent="0.25">
      <c r="A627" s="2">
        <v>40</v>
      </c>
    </row>
    <row r="628" spans="1:1" hidden="1" x14ac:dyDescent="0.25">
      <c r="A628" s="2">
        <v>40</v>
      </c>
    </row>
    <row r="629" spans="1:1" hidden="1" x14ac:dyDescent="0.25">
      <c r="A629" s="2">
        <v>40</v>
      </c>
    </row>
    <row r="630" spans="1:1" hidden="1" x14ac:dyDescent="0.25">
      <c r="A630" s="2">
        <v>40</v>
      </c>
    </row>
    <row r="631" spans="1:1" hidden="1" x14ac:dyDescent="0.25">
      <c r="A631" s="2">
        <v>40</v>
      </c>
    </row>
    <row r="632" spans="1:1" hidden="1" x14ac:dyDescent="0.25">
      <c r="A632" s="2">
        <v>40</v>
      </c>
    </row>
    <row r="633" spans="1:1" hidden="1" x14ac:dyDescent="0.25">
      <c r="A633" s="2">
        <v>40</v>
      </c>
    </row>
    <row r="634" spans="1:1" hidden="1" x14ac:dyDescent="0.25">
      <c r="A634" s="2">
        <v>40</v>
      </c>
    </row>
    <row r="635" spans="1:1" hidden="1" x14ac:dyDescent="0.25">
      <c r="A635" s="2">
        <v>40</v>
      </c>
    </row>
    <row r="636" spans="1:1" hidden="1" x14ac:dyDescent="0.25">
      <c r="A636" s="2">
        <v>40</v>
      </c>
    </row>
    <row r="637" spans="1:1" hidden="1" x14ac:dyDescent="0.25">
      <c r="A637" s="2">
        <v>40</v>
      </c>
    </row>
    <row r="638" spans="1:1" hidden="1" x14ac:dyDescent="0.25">
      <c r="A638" s="2">
        <v>40</v>
      </c>
    </row>
    <row r="639" spans="1:1" hidden="1" x14ac:dyDescent="0.25">
      <c r="A639" s="2">
        <v>40</v>
      </c>
    </row>
    <row r="640" spans="1:1" hidden="1" x14ac:dyDescent="0.25">
      <c r="A640" s="2">
        <v>40</v>
      </c>
    </row>
    <row r="641" spans="1:1" hidden="1" x14ac:dyDescent="0.25">
      <c r="A641" s="2">
        <v>40</v>
      </c>
    </row>
    <row r="642" spans="1:1" hidden="1" x14ac:dyDescent="0.25">
      <c r="A642" s="2">
        <v>40</v>
      </c>
    </row>
    <row r="643" spans="1:1" hidden="1" x14ac:dyDescent="0.25">
      <c r="A643" s="2">
        <v>40</v>
      </c>
    </row>
    <row r="644" spans="1:1" hidden="1" x14ac:dyDescent="0.25">
      <c r="A644" s="2">
        <v>40</v>
      </c>
    </row>
    <row r="645" spans="1:1" hidden="1" x14ac:dyDescent="0.25">
      <c r="A645" s="2">
        <v>40</v>
      </c>
    </row>
    <row r="646" spans="1:1" hidden="1" x14ac:dyDescent="0.25">
      <c r="A646" s="2">
        <v>40</v>
      </c>
    </row>
    <row r="647" spans="1:1" hidden="1" x14ac:dyDescent="0.25">
      <c r="A647" s="2">
        <v>40</v>
      </c>
    </row>
    <row r="648" spans="1:1" hidden="1" x14ac:dyDescent="0.25">
      <c r="A648" s="2">
        <v>40</v>
      </c>
    </row>
    <row r="649" spans="1:1" hidden="1" x14ac:dyDescent="0.25">
      <c r="A649" s="2">
        <v>40</v>
      </c>
    </row>
    <row r="650" spans="1:1" hidden="1" x14ac:dyDescent="0.25">
      <c r="A650" s="2">
        <v>40</v>
      </c>
    </row>
    <row r="651" spans="1:1" hidden="1" x14ac:dyDescent="0.25">
      <c r="A651" s="2">
        <v>40</v>
      </c>
    </row>
    <row r="652" spans="1:1" hidden="1" x14ac:dyDescent="0.25">
      <c r="A652" s="2">
        <v>40</v>
      </c>
    </row>
    <row r="653" spans="1:1" hidden="1" x14ac:dyDescent="0.25">
      <c r="A653" s="2">
        <v>40</v>
      </c>
    </row>
    <row r="654" spans="1:1" hidden="1" x14ac:dyDescent="0.25">
      <c r="A654" s="2">
        <v>40</v>
      </c>
    </row>
    <row r="655" spans="1:1" hidden="1" x14ac:dyDescent="0.25">
      <c r="A655" s="2">
        <v>40</v>
      </c>
    </row>
    <row r="656" spans="1:1" hidden="1" x14ac:dyDescent="0.25">
      <c r="A656" s="2">
        <v>40</v>
      </c>
    </row>
    <row r="657" spans="1:1" hidden="1" x14ac:dyDescent="0.25">
      <c r="A657" s="2">
        <v>40</v>
      </c>
    </row>
    <row r="658" spans="1:1" hidden="1" x14ac:dyDescent="0.25">
      <c r="A658" s="2">
        <v>40</v>
      </c>
    </row>
    <row r="659" spans="1:1" hidden="1" x14ac:dyDescent="0.25">
      <c r="A659" s="2">
        <v>40</v>
      </c>
    </row>
    <row r="660" spans="1:1" hidden="1" x14ac:dyDescent="0.25">
      <c r="A660" s="2">
        <v>40</v>
      </c>
    </row>
    <row r="661" spans="1:1" hidden="1" x14ac:dyDescent="0.25">
      <c r="A661" s="2">
        <v>40</v>
      </c>
    </row>
    <row r="662" spans="1:1" hidden="1" x14ac:dyDescent="0.25">
      <c r="A662" s="2">
        <v>40</v>
      </c>
    </row>
    <row r="663" spans="1:1" hidden="1" x14ac:dyDescent="0.25">
      <c r="A663" s="2">
        <v>40</v>
      </c>
    </row>
    <row r="664" spans="1:1" hidden="1" x14ac:dyDescent="0.25">
      <c r="A664" s="2">
        <v>40</v>
      </c>
    </row>
    <row r="665" spans="1:1" hidden="1" x14ac:dyDescent="0.25">
      <c r="A665" s="2">
        <v>40</v>
      </c>
    </row>
    <row r="666" spans="1:1" hidden="1" x14ac:dyDescent="0.25">
      <c r="A666" s="2">
        <v>40</v>
      </c>
    </row>
    <row r="667" spans="1:1" hidden="1" x14ac:dyDescent="0.25">
      <c r="A667" s="2">
        <v>40</v>
      </c>
    </row>
    <row r="668" spans="1:1" hidden="1" x14ac:dyDescent="0.25">
      <c r="A668" s="2">
        <v>40</v>
      </c>
    </row>
    <row r="669" spans="1:1" hidden="1" x14ac:dyDescent="0.25">
      <c r="A669" s="2">
        <v>40</v>
      </c>
    </row>
    <row r="670" spans="1:1" hidden="1" x14ac:dyDescent="0.25">
      <c r="A670" s="2">
        <v>40</v>
      </c>
    </row>
    <row r="671" spans="1:1" hidden="1" x14ac:dyDescent="0.25">
      <c r="A671" s="2">
        <v>40</v>
      </c>
    </row>
    <row r="672" spans="1:1" hidden="1" x14ac:dyDescent="0.25">
      <c r="A672" s="2">
        <v>40</v>
      </c>
    </row>
    <row r="673" spans="1:1" hidden="1" x14ac:dyDescent="0.25">
      <c r="A673" s="2">
        <v>40</v>
      </c>
    </row>
    <row r="674" spans="1:1" hidden="1" x14ac:dyDescent="0.25">
      <c r="A674" s="2">
        <v>40</v>
      </c>
    </row>
    <row r="675" spans="1:1" hidden="1" x14ac:dyDescent="0.25">
      <c r="A675" s="2">
        <v>40</v>
      </c>
    </row>
    <row r="676" spans="1:1" hidden="1" x14ac:dyDescent="0.25">
      <c r="A676" s="2">
        <v>40</v>
      </c>
    </row>
    <row r="677" spans="1:1" hidden="1" x14ac:dyDescent="0.25">
      <c r="A677" s="2">
        <v>40</v>
      </c>
    </row>
    <row r="678" spans="1:1" hidden="1" x14ac:dyDescent="0.25">
      <c r="A678" s="2">
        <v>40</v>
      </c>
    </row>
    <row r="679" spans="1:1" hidden="1" x14ac:dyDescent="0.25">
      <c r="A679" s="2">
        <v>40</v>
      </c>
    </row>
    <row r="680" spans="1:1" hidden="1" x14ac:dyDescent="0.25">
      <c r="A680" s="2">
        <v>40</v>
      </c>
    </row>
    <row r="681" spans="1:1" hidden="1" x14ac:dyDescent="0.25">
      <c r="A681" s="2">
        <v>40</v>
      </c>
    </row>
    <row r="682" spans="1:1" hidden="1" x14ac:dyDescent="0.25">
      <c r="A682" s="2">
        <v>40</v>
      </c>
    </row>
    <row r="683" spans="1:1" hidden="1" x14ac:dyDescent="0.25">
      <c r="A683" s="2">
        <v>40</v>
      </c>
    </row>
    <row r="684" spans="1:1" hidden="1" x14ac:dyDescent="0.25">
      <c r="A684" s="2">
        <v>40</v>
      </c>
    </row>
    <row r="685" spans="1:1" hidden="1" x14ac:dyDescent="0.25">
      <c r="A685" s="2">
        <v>40</v>
      </c>
    </row>
    <row r="686" spans="1:1" hidden="1" x14ac:dyDescent="0.25">
      <c r="A686" s="2">
        <v>40</v>
      </c>
    </row>
    <row r="687" spans="1:1" hidden="1" x14ac:dyDescent="0.25">
      <c r="A687" s="2">
        <v>40</v>
      </c>
    </row>
    <row r="688" spans="1:1" hidden="1" x14ac:dyDescent="0.25">
      <c r="A688" s="2">
        <v>40</v>
      </c>
    </row>
    <row r="689" spans="1:1" hidden="1" x14ac:dyDescent="0.25">
      <c r="A689" s="2">
        <v>40</v>
      </c>
    </row>
    <row r="690" spans="1:1" hidden="1" x14ac:dyDescent="0.25">
      <c r="A690" s="2">
        <v>40</v>
      </c>
    </row>
    <row r="691" spans="1:1" hidden="1" x14ac:dyDescent="0.25">
      <c r="A691" s="2">
        <v>40</v>
      </c>
    </row>
    <row r="692" spans="1:1" hidden="1" x14ac:dyDescent="0.25">
      <c r="A692" s="2">
        <v>40</v>
      </c>
    </row>
    <row r="693" spans="1:1" hidden="1" x14ac:dyDescent="0.25">
      <c r="A693" s="2">
        <v>40</v>
      </c>
    </row>
    <row r="694" spans="1:1" hidden="1" x14ac:dyDescent="0.25">
      <c r="A694" s="2">
        <v>40</v>
      </c>
    </row>
    <row r="695" spans="1:1" hidden="1" x14ac:dyDescent="0.25">
      <c r="A695" s="2">
        <v>40</v>
      </c>
    </row>
    <row r="696" spans="1:1" hidden="1" x14ac:dyDescent="0.25">
      <c r="A696" s="2">
        <v>40</v>
      </c>
    </row>
    <row r="697" spans="1:1" hidden="1" x14ac:dyDescent="0.25">
      <c r="A697" s="2">
        <v>40</v>
      </c>
    </row>
    <row r="698" spans="1:1" hidden="1" x14ac:dyDescent="0.25">
      <c r="A698" s="2">
        <v>40</v>
      </c>
    </row>
    <row r="699" spans="1:1" hidden="1" x14ac:dyDescent="0.25">
      <c r="A699" s="2">
        <v>40</v>
      </c>
    </row>
    <row r="700" spans="1:1" hidden="1" x14ac:dyDescent="0.25">
      <c r="A700" s="2">
        <v>40</v>
      </c>
    </row>
    <row r="701" spans="1:1" hidden="1" x14ac:dyDescent="0.25">
      <c r="A701" s="2">
        <v>40</v>
      </c>
    </row>
    <row r="702" spans="1:1" hidden="1" x14ac:dyDescent="0.25">
      <c r="A702" s="2">
        <v>40</v>
      </c>
    </row>
    <row r="703" spans="1:1" hidden="1" x14ac:dyDescent="0.25">
      <c r="A703" s="2">
        <v>40</v>
      </c>
    </row>
    <row r="704" spans="1:1" hidden="1" x14ac:dyDescent="0.25">
      <c r="A704" s="2">
        <v>40</v>
      </c>
    </row>
    <row r="705" spans="1:1" hidden="1" x14ac:dyDescent="0.25">
      <c r="A705" s="2">
        <v>40</v>
      </c>
    </row>
    <row r="706" spans="1:1" hidden="1" x14ac:dyDescent="0.25">
      <c r="A706" s="2">
        <v>40</v>
      </c>
    </row>
    <row r="707" spans="1:1" hidden="1" x14ac:dyDescent="0.25">
      <c r="A707" s="2">
        <v>40</v>
      </c>
    </row>
    <row r="708" spans="1:1" hidden="1" x14ac:dyDescent="0.25">
      <c r="A708" s="2">
        <v>40</v>
      </c>
    </row>
    <row r="709" spans="1:1" hidden="1" x14ac:dyDescent="0.25">
      <c r="A709" s="2">
        <v>40</v>
      </c>
    </row>
    <row r="710" spans="1:1" hidden="1" x14ac:dyDescent="0.25">
      <c r="A710" s="2">
        <v>40</v>
      </c>
    </row>
    <row r="711" spans="1:1" hidden="1" x14ac:dyDescent="0.25">
      <c r="A711" s="2">
        <v>40</v>
      </c>
    </row>
    <row r="712" spans="1:1" hidden="1" x14ac:dyDescent="0.25">
      <c r="A712" s="2">
        <v>40</v>
      </c>
    </row>
    <row r="713" spans="1:1" hidden="1" x14ac:dyDescent="0.25">
      <c r="A713" s="2">
        <v>40</v>
      </c>
    </row>
    <row r="714" spans="1:1" hidden="1" x14ac:dyDescent="0.25">
      <c r="A714" s="2">
        <v>40</v>
      </c>
    </row>
    <row r="715" spans="1:1" hidden="1" x14ac:dyDescent="0.25">
      <c r="A715" s="2">
        <v>40</v>
      </c>
    </row>
    <row r="716" spans="1:1" hidden="1" x14ac:dyDescent="0.25">
      <c r="A716" s="2">
        <v>40</v>
      </c>
    </row>
    <row r="717" spans="1:1" hidden="1" x14ac:dyDescent="0.25">
      <c r="A717" s="2">
        <v>40</v>
      </c>
    </row>
    <row r="718" spans="1:1" hidden="1" x14ac:dyDescent="0.25">
      <c r="A718" s="2">
        <v>40</v>
      </c>
    </row>
    <row r="719" spans="1:1" hidden="1" x14ac:dyDescent="0.25">
      <c r="A719" s="2">
        <v>40</v>
      </c>
    </row>
    <row r="720" spans="1:1" hidden="1" x14ac:dyDescent="0.25">
      <c r="A720" s="2">
        <v>40</v>
      </c>
    </row>
    <row r="721" spans="1:1" hidden="1" x14ac:dyDescent="0.25">
      <c r="A721" s="2">
        <v>40</v>
      </c>
    </row>
    <row r="722" spans="1:1" hidden="1" x14ac:dyDescent="0.25">
      <c r="A722" s="2">
        <v>40</v>
      </c>
    </row>
    <row r="723" spans="1:1" hidden="1" x14ac:dyDescent="0.25">
      <c r="A723" s="2">
        <v>40</v>
      </c>
    </row>
    <row r="724" spans="1:1" hidden="1" x14ac:dyDescent="0.25">
      <c r="A724" s="2">
        <v>40</v>
      </c>
    </row>
    <row r="725" spans="1:1" hidden="1" x14ac:dyDescent="0.25">
      <c r="A725" s="2">
        <v>40</v>
      </c>
    </row>
    <row r="726" spans="1:1" hidden="1" x14ac:dyDescent="0.25">
      <c r="A726" s="2">
        <v>40</v>
      </c>
    </row>
    <row r="727" spans="1:1" hidden="1" x14ac:dyDescent="0.25">
      <c r="A727" s="2">
        <v>40</v>
      </c>
    </row>
    <row r="728" spans="1:1" hidden="1" x14ac:dyDescent="0.25">
      <c r="A728" s="2">
        <v>40</v>
      </c>
    </row>
    <row r="729" spans="1:1" hidden="1" x14ac:dyDescent="0.25">
      <c r="A729" s="2">
        <v>40</v>
      </c>
    </row>
    <row r="730" spans="1:1" hidden="1" x14ac:dyDescent="0.25">
      <c r="A730" s="2">
        <v>40</v>
      </c>
    </row>
    <row r="731" spans="1:1" hidden="1" x14ac:dyDescent="0.25">
      <c r="A731" s="2">
        <v>40</v>
      </c>
    </row>
    <row r="732" spans="1:1" hidden="1" x14ac:dyDescent="0.25">
      <c r="A732" s="2">
        <v>40</v>
      </c>
    </row>
    <row r="733" spans="1:1" hidden="1" x14ac:dyDescent="0.25">
      <c r="A733" s="2">
        <v>40</v>
      </c>
    </row>
    <row r="734" spans="1:1" hidden="1" x14ac:dyDescent="0.25">
      <c r="A734" s="2">
        <v>40</v>
      </c>
    </row>
    <row r="735" spans="1:1" hidden="1" x14ac:dyDescent="0.25">
      <c r="A735" s="2">
        <v>40</v>
      </c>
    </row>
    <row r="736" spans="1:1" hidden="1" x14ac:dyDescent="0.25">
      <c r="A736" s="2">
        <v>40</v>
      </c>
    </row>
    <row r="737" spans="1:1" hidden="1" x14ac:dyDescent="0.25">
      <c r="A737" s="2">
        <v>40</v>
      </c>
    </row>
    <row r="738" spans="1:1" hidden="1" x14ac:dyDescent="0.25">
      <c r="A738" s="2">
        <v>40</v>
      </c>
    </row>
    <row r="739" spans="1:1" hidden="1" x14ac:dyDescent="0.25">
      <c r="A739" s="2">
        <v>40</v>
      </c>
    </row>
    <row r="740" spans="1:1" hidden="1" x14ac:dyDescent="0.25">
      <c r="A740" s="2">
        <v>40</v>
      </c>
    </row>
    <row r="741" spans="1:1" hidden="1" x14ac:dyDescent="0.25">
      <c r="A741" s="2">
        <v>40</v>
      </c>
    </row>
    <row r="742" spans="1:1" hidden="1" x14ac:dyDescent="0.25">
      <c r="A742" s="2">
        <v>40</v>
      </c>
    </row>
    <row r="743" spans="1:1" hidden="1" x14ac:dyDescent="0.25">
      <c r="A743" s="2">
        <v>40</v>
      </c>
    </row>
    <row r="744" spans="1:1" hidden="1" x14ac:dyDescent="0.25">
      <c r="A744" s="2">
        <v>40</v>
      </c>
    </row>
    <row r="745" spans="1:1" hidden="1" x14ac:dyDescent="0.25">
      <c r="A745" s="2">
        <v>40</v>
      </c>
    </row>
    <row r="746" spans="1:1" hidden="1" x14ac:dyDescent="0.25">
      <c r="A746" s="2">
        <v>40</v>
      </c>
    </row>
    <row r="747" spans="1:1" hidden="1" x14ac:dyDescent="0.25">
      <c r="A747" s="2">
        <v>40</v>
      </c>
    </row>
    <row r="748" spans="1:1" hidden="1" x14ac:dyDescent="0.25">
      <c r="A748" s="2">
        <v>40</v>
      </c>
    </row>
    <row r="749" spans="1:1" hidden="1" x14ac:dyDescent="0.25">
      <c r="A749" s="2">
        <v>40</v>
      </c>
    </row>
    <row r="750" spans="1:1" hidden="1" x14ac:dyDescent="0.25">
      <c r="A750" s="2">
        <v>40</v>
      </c>
    </row>
    <row r="751" spans="1:1" hidden="1" x14ac:dyDescent="0.25">
      <c r="A751" s="2">
        <v>40</v>
      </c>
    </row>
    <row r="752" spans="1:1" hidden="1" x14ac:dyDescent="0.25">
      <c r="A752" s="2">
        <v>40</v>
      </c>
    </row>
    <row r="753" spans="1:1" hidden="1" x14ac:dyDescent="0.25">
      <c r="A753" s="2">
        <v>40</v>
      </c>
    </row>
    <row r="754" spans="1:1" hidden="1" x14ac:dyDescent="0.25">
      <c r="A754" s="2">
        <v>40</v>
      </c>
    </row>
    <row r="755" spans="1:1" hidden="1" x14ac:dyDescent="0.25">
      <c r="A755" s="2">
        <v>40</v>
      </c>
    </row>
    <row r="756" spans="1:1" hidden="1" x14ac:dyDescent="0.25">
      <c r="A756" s="2">
        <v>40</v>
      </c>
    </row>
    <row r="757" spans="1:1" hidden="1" x14ac:dyDescent="0.25">
      <c r="A757" s="2">
        <v>40</v>
      </c>
    </row>
    <row r="758" spans="1:1" hidden="1" x14ac:dyDescent="0.25">
      <c r="A758" s="2">
        <v>40</v>
      </c>
    </row>
    <row r="759" spans="1:1" hidden="1" x14ac:dyDescent="0.25">
      <c r="A759" s="2">
        <v>40</v>
      </c>
    </row>
    <row r="760" spans="1:1" hidden="1" x14ac:dyDescent="0.25">
      <c r="A760" s="2">
        <v>40</v>
      </c>
    </row>
    <row r="761" spans="1:1" hidden="1" x14ac:dyDescent="0.25">
      <c r="A761" s="2">
        <v>40</v>
      </c>
    </row>
    <row r="762" spans="1:1" hidden="1" x14ac:dyDescent="0.25">
      <c r="A762" s="2">
        <v>40</v>
      </c>
    </row>
    <row r="763" spans="1:1" hidden="1" x14ac:dyDescent="0.25">
      <c r="A763" s="2">
        <v>40</v>
      </c>
    </row>
    <row r="764" spans="1:1" hidden="1" x14ac:dyDescent="0.25">
      <c r="A764" s="2">
        <v>40</v>
      </c>
    </row>
    <row r="765" spans="1:1" hidden="1" x14ac:dyDescent="0.25">
      <c r="A765" s="2">
        <v>40</v>
      </c>
    </row>
    <row r="766" spans="1:1" hidden="1" x14ac:dyDescent="0.25">
      <c r="A766" s="2">
        <v>40</v>
      </c>
    </row>
    <row r="767" spans="1:1" hidden="1" x14ac:dyDescent="0.25">
      <c r="A767" s="2">
        <v>40</v>
      </c>
    </row>
    <row r="768" spans="1:1" hidden="1" x14ac:dyDescent="0.25">
      <c r="A768" s="2">
        <v>40</v>
      </c>
    </row>
    <row r="769" spans="1:1" hidden="1" x14ac:dyDescent="0.25">
      <c r="A769" s="2">
        <v>40</v>
      </c>
    </row>
    <row r="770" spans="1:1" hidden="1" x14ac:dyDescent="0.25">
      <c r="A770" s="2">
        <v>40</v>
      </c>
    </row>
    <row r="771" spans="1:1" hidden="1" x14ac:dyDescent="0.25">
      <c r="A771" s="2">
        <v>40</v>
      </c>
    </row>
    <row r="772" spans="1:1" hidden="1" x14ac:dyDescent="0.25">
      <c r="A772" s="2">
        <v>40</v>
      </c>
    </row>
    <row r="773" spans="1:1" hidden="1" x14ac:dyDescent="0.25">
      <c r="A773" s="2">
        <v>40</v>
      </c>
    </row>
    <row r="774" spans="1:1" hidden="1" x14ac:dyDescent="0.25">
      <c r="A774" s="2">
        <v>40</v>
      </c>
    </row>
    <row r="775" spans="1:1" hidden="1" x14ac:dyDescent="0.25">
      <c r="A775" s="2">
        <v>40</v>
      </c>
    </row>
    <row r="776" spans="1:1" hidden="1" x14ac:dyDescent="0.25">
      <c r="A776" s="2">
        <v>40</v>
      </c>
    </row>
    <row r="777" spans="1:1" hidden="1" x14ac:dyDescent="0.25">
      <c r="A777" s="2">
        <v>40</v>
      </c>
    </row>
    <row r="778" spans="1:1" hidden="1" x14ac:dyDescent="0.25">
      <c r="A778" s="2">
        <v>40</v>
      </c>
    </row>
    <row r="779" spans="1:1" hidden="1" x14ac:dyDescent="0.25">
      <c r="A779" s="2">
        <v>40</v>
      </c>
    </row>
    <row r="780" spans="1:1" hidden="1" x14ac:dyDescent="0.25">
      <c r="A780" s="2">
        <v>40</v>
      </c>
    </row>
    <row r="781" spans="1:1" hidden="1" x14ac:dyDescent="0.25">
      <c r="A781" s="2">
        <v>40</v>
      </c>
    </row>
    <row r="782" spans="1:1" hidden="1" x14ac:dyDescent="0.25">
      <c r="A782" s="2">
        <v>40</v>
      </c>
    </row>
    <row r="783" spans="1:1" hidden="1" x14ac:dyDescent="0.25">
      <c r="A783" s="2">
        <v>40</v>
      </c>
    </row>
    <row r="784" spans="1:1" hidden="1" x14ac:dyDescent="0.25">
      <c r="A784" s="2">
        <v>40</v>
      </c>
    </row>
    <row r="785" spans="1:1" hidden="1" x14ac:dyDescent="0.25">
      <c r="A785" s="2">
        <v>40</v>
      </c>
    </row>
    <row r="786" spans="1:1" hidden="1" x14ac:dyDescent="0.25">
      <c r="A786" s="2">
        <v>40</v>
      </c>
    </row>
    <row r="787" spans="1:1" hidden="1" x14ac:dyDescent="0.25">
      <c r="A787" s="2">
        <v>40</v>
      </c>
    </row>
    <row r="788" spans="1:1" hidden="1" x14ac:dyDescent="0.25">
      <c r="A788" s="2">
        <v>40</v>
      </c>
    </row>
    <row r="789" spans="1:1" hidden="1" x14ac:dyDescent="0.25">
      <c r="A789" s="2">
        <v>40</v>
      </c>
    </row>
    <row r="790" spans="1:1" hidden="1" x14ac:dyDescent="0.25">
      <c r="A790" s="2">
        <v>40</v>
      </c>
    </row>
    <row r="791" spans="1:1" hidden="1" x14ac:dyDescent="0.25">
      <c r="A791" s="2">
        <v>40</v>
      </c>
    </row>
    <row r="792" spans="1:1" hidden="1" x14ac:dyDescent="0.25">
      <c r="A792" s="2">
        <v>40</v>
      </c>
    </row>
    <row r="793" spans="1:1" hidden="1" x14ac:dyDescent="0.25">
      <c r="A793" s="2">
        <v>40</v>
      </c>
    </row>
    <row r="794" spans="1:1" hidden="1" x14ac:dyDescent="0.25">
      <c r="A794" s="2">
        <v>40</v>
      </c>
    </row>
    <row r="795" spans="1:1" hidden="1" x14ac:dyDescent="0.25">
      <c r="A795" s="2">
        <v>40</v>
      </c>
    </row>
    <row r="796" spans="1:1" hidden="1" x14ac:dyDescent="0.25">
      <c r="A796" s="2">
        <v>40</v>
      </c>
    </row>
    <row r="797" spans="1:1" hidden="1" x14ac:dyDescent="0.25">
      <c r="A797" s="2">
        <v>40</v>
      </c>
    </row>
    <row r="798" spans="1:1" hidden="1" x14ac:dyDescent="0.25">
      <c r="A798" s="2">
        <v>40</v>
      </c>
    </row>
    <row r="799" spans="1:1" hidden="1" x14ac:dyDescent="0.25">
      <c r="A799" s="2">
        <v>40</v>
      </c>
    </row>
    <row r="800" spans="1:1" hidden="1" x14ac:dyDescent="0.25">
      <c r="A800" s="2">
        <v>25</v>
      </c>
    </row>
    <row r="801" spans="1:1" hidden="1" x14ac:dyDescent="0.25">
      <c r="A801" s="2">
        <v>25</v>
      </c>
    </row>
    <row r="802" spans="1:1" hidden="1" x14ac:dyDescent="0.25">
      <c r="A802" s="2">
        <v>25</v>
      </c>
    </row>
    <row r="803" spans="1:1" hidden="1" x14ac:dyDescent="0.25">
      <c r="A803" s="2">
        <v>25</v>
      </c>
    </row>
    <row r="804" spans="1:1" hidden="1" x14ac:dyDescent="0.25">
      <c r="A804" s="2">
        <v>25</v>
      </c>
    </row>
    <row r="805" spans="1:1" hidden="1" x14ac:dyDescent="0.25">
      <c r="A805" s="2">
        <v>25</v>
      </c>
    </row>
    <row r="806" spans="1:1" hidden="1" x14ac:dyDescent="0.25">
      <c r="A806" s="2">
        <v>25</v>
      </c>
    </row>
    <row r="807" spans="1:1" hidden="1" x14ac:dyDescent="0.25">
      <c r="A807" s="2">
        <v>25</v>
      </c>
    </row>
    <row r="808" spans="1:1" hidden="1" x14ac:dyDescent="0.25">
      <c r="A808" s="2">
        <v>25</v>
      </c>
    </row>
    <row r="809" spans="1:1" hidden="1" x14ac:dyDescent="0.25">
      <c r="A809" s="2">
        <v>25</v>
      </c>
    </row>
    <row r="810" spans="1:1" hidden="1" x14ac:dyDescent="0.25">
      <c r="A810" s="2">
        <v>25</v>
      </c>
    </row>
    <row r="811" spans="1:1" hidden="1" x14ac:dyDescent="0.25">
      <c r="A811" s="2">
        <v>25</v>
      </c>
    </row>
    <row r="812" spans="1:1" hidden="1" x14ac:dyDescent="0.25">
      <c r="A812" s="2">
        <v>25</v>
      </c>
    </row>
    <row r="813" spans="1:1" hidden="1" x14ac:dyDescent="0.25">
      <c r="A813" s="2">
        <v>25</v>
      </c>
    </row>
    <row r="814" spans="1:1" hidden="1" x14ac:dyDescent="0.25">
      <c r="A814" s="2">
        <v>25</v>
      </c>
    </row>
    <row r="815" spans="1:1" hidden="1" x14ac:dyDescent="0.25">
      <c r="A815" s="2">
        <v>25</v>
      </c>
    </row>
    <row r="816" spans="1:1" hidden="1" x14ac:dyDescent="0.25">
      <c r="A816" s="2">
        <v>25</v>
      </c>
    </row>
    <row r="817" spans="1:1" hidden="1" x14ac:dyDescent="0.25">
      <c r="A817" s="2">
        <v>25</v>
      </c>
    </row>
    <row r="818" spans="1:1" hidden="1" x14ac:dyDescent="0.25">
      <c r="A818" s="2">
        <v>25</v>
      </c>
    </row>
    <row r="819" spans="1:1" hidden="1" x14ac:dyDescent="0.25">
      <c r="A819" s="2">
        <v>25</v>
      </c>
    </row>
    <row r="820" spans="1:1" hidden="1" x14ac:dyDescent="0.25">
      <c r="A820" s="2">
        <v>25</v>
      </c>
    </row>
    <row r="821" spans="1:1" hidden="1" x14ac:dyDescent="0.25">
      <c r="A821" s="2">
        <v>25</v>
      </c>
    </row>
    <row r="822" spans="1:1" hidden="1" x14ac:dyDescent="0.25">
      <c r="A822" s="2">
        <v>25</v>
      </c>
    </row>
    <row r="823" spans="1:1" hidden="1" x14ac:dyDescent="0.25">
      <c r="A823" s="2">
        <v>25</v>
      </c>
    </row>
    <row r="824" spans="1:1" hidden="1" x14ac:dyDescent="0.25">
      <c r="A824" s="2">
        <v>25</v>
      </c>
    </row>
    <row r="825" spans="1:1" hidden="1" x14ac:dyDescent="0.25">
      <c r="A825" s="2">
        <v>25</v>
      </c>
    </row>
    <row r="826" spans="1:1" hidden="1" x14ac:dyDescent="0.25">
      <c r="A826" s="2">
        <v>25</v>
      </c>
    </row>
    <row r="827" spans="1:1" hidden="1" x14ac:dyDescent="0.25">
      <c r="A827" s="2">
        <v>25</v>
      </c>
    </row>
    <row r="828" spans="1:1" hidden="1" x14ac:dyDescent="0.25">
      <c r="A828" s="2">
        <v>25</v>
      </c>
    </row>
    <row r="829" spans="1:1" hidden="1" x14ac:dyDescent="0.25">
      <c r="A829" s="2">
        <v>25</v>
      </c>
    </row>
    <row r="830" spans="1:1" hidden="1" x14ac:dyDescent="0.25">
      <c r="A830" s="2">
        <v>25</v>
      </c>
    </row>
    <row r="831" spans="1:1" hidden="1" x14ac:dyDescent="0.25">
      <c r="A831" s="2">
        <v>25</v>
      </c>
    </row>
    <row r="832" spans="1:1" hidden="1" x14ac:dyDescent="0.25">
      <c r="A832" s="2">
        <v>25</v>
      </c>
    </row>
    <row r="833" spans="1:1" hidden="1" x14ac:dyDescent="0.25">
      <c r="A833" s="2">
        <v>25</v>
      </c>
    </row>
    <row r="834" spans="1:1" hidden="1" x14ac:dyDescent="0.25">
      <c r="A834" s="2">
        <v>25</v>
      </c>
    </row>
    <row r="835" spans="1:1" hidden="1" x14ac:dyDescent="0.25">
      <c r="A835" s="2">
        <v>25</v>
      </c>
    </row>
    <row r="836" spans="1:1" hidden="1" x14ac:dyDescent="0.25">
      <c r="A836" s="2">
        <v>25</v>
      </c>
    </row>
    <row r="837" spans="1:1" hidden="1" x14ac:dyDescent="0.25">
      <c r="A837" s="2">
        <v>25</v>
      </c>
    </row>
    <row r="838" spans="1:1" hidden="1" x14ac:dyDescent="0.25">
      <c r="A838" s="2">
        <v>25</v>
      </c>
    </row>
    <row r="839" spans="1:1" hidden="1" x14ac:dyDescent="0.25">
      <c r="A839" s="2">
        <v>25</v>
      </c>
    </row>
    <row r="840" spans="1:1" hidden="1" x14ac:dyDescent="0.25">
      <c r="A840" s="2">
        <v>25</v>
      </c>
    </row>
    <row r="841" spans="1:1" hidden="1" x14ac:dyDescent="0.25">
      <c r="A841" s="2">
        <v>25</v>
      </c>
    </row>
    <row r="842" spans="1:1" hidden="1" x14ac:dyDescent="0.25">
      <c r="A842" s="2">
        <v>25</v>
      </c>
    </row>
    <row r="843" spans="1:1" hidden="1" x14ac:dyDescent="0.25">
      <c r="A843" s="2">
        <v>25</v>
      </c>
    </row>
    <row r="844" spans="1:1" hidden="1" x14ac:dyDescent="0.25">
      <c r="A844" s="2">
        <v>25</v>
      </c>
    </row>
    <row r="845" spans="1:1" hidden="1" x14ac:dyDescent="0.25">
      <c r="A845" s="2">
        <v>25</v>
      </c>
    </row>
    <row r="846" spans="1:1" hidden="1" x14ac:dyDescent="0.25">
      <c r="A846" s="2">
        <v>25</v>
      </c>
    </row>
    <row r="847" spans="1:1" hidden="1" x14ac:dyDescent="0.25">
      <c r="A847" s="2">
        <v>25</v>
      </c>
    </row>
    <row r="848" spans="1:1" hidden="1" x14ac:dyDescent="0.25">
      <c r="A848" s="2">
        <v>25</v>
      </c>
    </row>
    <row r="849" spans="1:1" hidden="1" x14ac:dyDescent="0.25">
      <c r="A849" s="2">
        <v>25</v>
      </c>
    </row>
    <row r="850" spans="1:1" hidden="1" x14ac:dyDescent="0.25">
      <c r="A850" s="2">
        <v>25</v>
      </c>
    </row>
    <row r="851" spans="1:1" hidden="1" x14ac:dyDescent="0.25">
      <c r="A851" s="2">
        <v>25</v>
      </c>
    </row>
    <row r="852" spans="1:1" hidden="1" x14ac:dyDescent="0.25">
      <c r="A852" s="2">
        <v>25</v>
      </c>
    </row>
    <row r="853" spans="1:1" hidden="1" x14ac:dyDescent="0.25">
      <c r="A853" s="2">
        <v>25</v>
      </c>
    </row>
    <row r="854" spans="1:1" hidden="1" x14ac:dyDescent="0.25">
      <c r="A854" s="2">
        <v>25</v>
      </c>
    </row>
    <row r="855" spans="1:1" hidden="1" x14ac:dyDescent="0.25">
      <c r="A855" s="2">
        <v>25</v>
      </c>
    </row>
    <row r="856" spans="1:1" hidden="1" x14ac:dyDescent="0.25">
      <c r="A856" s="2">
        <v>25</v>
      </c>
    </row>
    <row r="857" spans="1:1" hidden="1" x14ac:dyDescent="0.25">
      <c r="A857" s="2">
        <v>25</v>
      </c>
    </row>
    <row r="858" spans="1:1" hidden="1" x14ac:dyDescent="0.25">
      <c r="A858" s="2">
        <v>25</v>
      </c>
    </row>
    <row r="859" spans="1:1" hidden="1" x14ac:dyDescent="0.25">
      <c r="A859" s="2">
        <v>25</v>
      </c>
    </row>
    <row r="860" spans="1:1" hidden="1" x14ac:dyDescent="0.25">
      <c r="A860" s="2">
        <v>25</v>
      </c>
    </row>
    <row r="861" spans="1:1" hidden="1" x14ac:dyDescent="0.25">
      <c r="A861" s="2">
        <v>25</v>
      </c>
    </row>
    <row r="862" spans="1:1" hidden="1" x14ac:dyDescent="0.25">
      <c r="A862" s="2">
        <v>25</v>
      </c>
    </row>
    <row r="863" spans="1:1" hidden="1" x14ac:dyDescent="0.25">
      <c r="A863" s="2">
        <v>25</v>
      </c>
    </row>
    <row r="864" spans="1:1" hidden="1" x14ac:dyDescent="0.25">
      <c r="A864" s="2">
        <v>25</v>
      </c>
    </row>
    <row r="865" spans="1:1" hidden="1" x14ac:dyDescent="0.25">
      <c r="A865" s="2">
        <v>25</v>
      </c>
    </row>
    <row r="866" spans="1:1" hidden="1" x14ac:dyDescent="0.25">
      <c r="A866" s="2">
        <v>25</v>
      </c>
    </row>
    <row r="867" spans="1:1" hidden="1" x14ac:dyDescent="0.25">
      <c r="A867" s="2">
        <v>25</v>
      </c>
    </row>
    <row r="868" spans="1:1" hidden="1" x14ac:dyDescent="0.25">
      <c r="A868" s="2">
        <v>25</v>
      </c>
    </row>
    <row r="869" spans="1:1" hidden="1" x14ac:dyDescent="0.25">
      <c r="A869" s="2">
        <v>25</v>
      </c>
    </row>
    <row r="870" spans="1:1" hidden="1" x14ac:dyDescent="0.25">
      <c r="A870" s="2">
        <v>25</v>
      </c>
    </row>
    <row r="871" spans="1:1" hidden="1" x14ac:dyDescent="0.25">
      <c r="A871" s="2">
        <v>25</v>
      </c>
    </row>
    <row r="872" spans="1:1" hidden="1" x14ac:dyDescent="0.25">
      <c r="A872" s="2">
        <v>25</v>
      </c>
    </row>
    <row r="873" spans="1:1" hidden="1" x14ac:dyDescent="0.25">
      <c r="A873" s="2">
        <v>25</v>
      </c>
    </row>
    <row r="874" spans="1:1" hidden="1" x14ac:dyDescent="0.25">
      <c r="A874" s="2">
        <v>25</v>
      </c>
    </row>
    <row r="875" spans="1:1" hidden="1" x14ac:dyDescent="0.25">
      <c r="A875" s="2">
        <v>25</v>
      </c>
    </row>
    <row r="876" spans="1:1" hidden="1" x14ac:dyDescent="0.25">
      <c r="A876" s="2">
        <v>25</v>
      </c>
    </row>
    <row r="877" spans="1:1" hidden="1" x14ac:dyDescent="0.25">
      <c r="A877" s="2">
        <v>25</v>
      </c>
    </row>
    <row r="878" spans="1:1" hidden="1" x14ac:dyDescent="0.25">
      <c r="A878" s="2">
        <v>25</v>
      </c>
    </row>
    <row r="879" spans="1:1" hidden="1" x14ac:dyDescent="0.25">
      <c r="A879" s="2">
        <v>25</v>
      </c>
    </row>
    <row r="880" spans="1:1" hidden="1" x14ac:dyDescent="0.25">
      <c r="A880" s="2">
        <v>25</v>
      </c>
    </row>
    <row r="881" spans="1:1" hidden="1" x14ac:dyDescent="0.25">
      <c r="A881" s="2">
        <v>25</v>
      </c>
    </row>
    <row r="882" spans="1:1" hidden="1" x14ac:dyDescent="0.25">
      <c r="A882" s="2">
        <v>25</v>
      </c>
    </row>
    <row r="883" spans="1:1" hidden="1" x14ac:dyDescent="0.25">
      <c r="A883" s="2">
        <v>25</v>
      </c>
    </row>
    <row r="884" spans="1:1" hidden="1" x14ac:dyDescent="0.25">
      <c r="A884" s="2">
        <v>25</v>
      </c>
    </row>
    <row r="885" spans="1:1" hidden="1" x14ac:dyDescent="0.25">
      <c r="A885" s="2">
        <v>25</v>
      </c>
    </row>
    <row r="886" spans="1:1" hidden="1" x14ac:dyDescent="0.25">
      <c r="A886" s="2">
        <v>25</v>
      </c>
    </row>
    <row r="887" spans="1:1" hidden="1" x14ac:dyDescent="0.25">
      <c r="A887" s="2">
        <v>25</v>
      </c>
    </row>
    <row r="888" spans="1:1" hidden="1" x14ac:dyDescent="0.25">
      <c r="A888" s="2">
        <v>25</v>
      </c>
    </row>
    <row r="889" spans="1:1" hidden="1" x14ac:dyDescent="0.25">
      <c r="A889" s="2">
        <v>25</v>
      </c>
    </row>
    <row r="890" spans="1:1" hidden="1" x14ac:dyDescent="0.25">
      <c r="A890" s="2">
        <v>25</v>
      </c>
    </row>
    <row r="891" spans="1:1" hidden="1" x14ac:dyDescent="0.25">
      <c r="A891" s="2">
        <v>25</v>
      </c>
    </row>
    <row r="892" spans="1:1" hidden="1" x14ac:dyDescent="0.25">
      <c r="A892" s="2">
        <v>25</v>
      </c>
    </row>
    <row r="893" spans="1:1" hidden="1" x14ac:dyDescent="0.25">
      <c r="A893" s="2">
        <v>25</v>
      </c>
    </row>
    <row r="894" spans="1:1" hidden="1" x14ac:dyDescent="0.25">
      <c r="A894" s="2">
        <v>25</v>
      </c>
    </row>
    <row r="895" spans="1:1" hidden="1" x14ac:dyDescent="0.25">
      <c r="A895" s="2">
        <v>25</v>
      </c>
    </row>
    <row r="896" spans="1:1" hidden="1" x14ac:dyDescent="0.25">
      <c r="A896" s="2">
        <v>25</v>
      </c>
    </row>
    <row r="897" spans="1:1" hidden="1" x14ac:dyDescent="0.25">
      <c r="A897" s="2">
        <v>25</v>
      </c>
    </row>
    <row r="898" spans="1:1" hidden="1" x14ac:dyDescent="0.25">
      <c r="A898" s="2">
        <v>25</v>
      </c>
    </row>
    <row r="899" spans="1:1" hidden="1" x14ac:dyDescent="0.25">
      <c r="A899" s="2">
        <v>25</v>
      </c>
    </row>
    <row r="900" spans="1:1" hidden="1" x14ac:dyDescent="0.25">
      <c r="A900" s="2">
        <v>25</v>
      </c>
    </row>
    <row r="901" spans="1:1" hidden="1" x14ac:dyDescent="0.25">
      <c r="A901" s="2">
        <v>25</v>
      </c>
    </row>
    <row r="902" spans="1:1" hidden="1" x14ac:dyDescent="0.25">
      <c r="A902" s="2">
        <v>25</v>
      </c>
    </row>
    <row r="903" spans="1:1" hidden="1" x14ac:dyDescent="0.25">
      <c r="A903" s="2">
        <v>25</v>
      </c>
    </row>
    <row r="904" spans="1:1" hidden="1" x14ac:dyDescent="0.25">
      <c r="A904" s="2">
        <v>25</v>
      </c>
    </row>
    <row r="905" spans="1:1" hidden="1" x14ac:dyDescent="0.25">
      <c r="A905" s="2">
        <v>25</v>
      </c>
    </row>
    <row r="906" spans="1:1" hidden="1" x14ac:dyDescent="0.25">
      <c r="A906" s="2">
        <v>25</v>
      </c>
    </row>
    <row r="907" spans="1:1" hidden="1" x14ac:dyDescent="0.25">
      <c r="A907" s="2">
        <v>25</v>
      </c>
    </row>
    <row r="908" spans="1:1" hidden="1" x14ac:dyDescent="0.25">
      <c r="A908" s="2">
        <v>25</v>
      </c>
    </row>
    <row r="909" spans="1:1" hidden="1" x14ac:dyDescent="0.25">
      <c r="A909" s="2">
        <v>25</v>
      </c>
    </row>
    <row r="910" spans="1:1" hidden="1" x14ac:dyDescent="0.25">
      <c r="A910" s="2">
        <v>25</v>
      </c>
    </row>
    <row r="911" spans="1:1" hidden="1" x14ac:dyDescent="0.25">
      <c r="A911" s="2">
        <v>25</v>
      </c>
    </row>
    <row r="912" spans="1:1" hidden="1" x14ac:dyDescent="0.25">
      <c r="A912" s="2">
        <v>25</v>
      </c>
    </row>
    <row r="913" spans="1:1" hidden="1" x14ac:dyDescent="0.25">
      <c r="A913" s="2">
        <v>25</v>
      </c>
    </row>
    <row r="914" spans="1:1" hidden="1" x14ac:dyDescent="0.25">
      <c r="A914" s="2">
        <v>25</v>
      </c>
    </row>
    <row r="915" spans="1:1" hidden="1" x14ac:dyDescent="0.25">
      <c r="A915" s="2">
        <v>25</v>
      </c>
    </row>
    <row r="916" spans="1:1" hidden="1" x14ac:dyDescent="0.25">
      <c r="A916" s="2">
        <v>25</v>
      </c>
    </row>
    <row r="917" spans="1:1" hidden="1" x14ac:dyDescent="0.25">
      <c r="A917" s="2">
        <v>25</v>
      </c>
    </row>
    <row r="918" spans="1:1" hidden="1" x14ac:dyDescent="0.25">
      <c r="A918" s="2">
        <v>25</v>
      </c>
    </row>
    <row r="919" spans="1:1" hidden="1" x14ac:dyDescent="0.25">
      <c r="A919" s="2">
        <v>25</v>
      </c>
    </row>
    <row r="920" spans="1:1" hidden="1" x14ac:dyDescent="0.25">
      <c r="A920" s="2">
        <v>25</v>
      </c>
    </row>
    <row r="921" spans="1:1" hidden="1" x14ac:dyDescent="0.25">
      <c r="A921" s="2">
        <v>25</v>
      </c>
    </row>
    <row r="922" spans="1:1" hidden="1" x14ac:dyDescent="0.25">
      <c r="A922" s="2">
        <v>25</v>
      </c>
    </row>
    <row r="923" spans="1:1" hidden="1" x14ac:dyDescent="0.25">
      <c r="A923" s="2">
        <v>25</v>
      </c>
    </row>
    <row r="924" spans="1:1" hidden="1" x14ac:dyDescent="0.25">
      <c r="A924" s="2">
        <v>25</v>
      </c>
    </row>
    <row r="925" spans="1:1" hidden="1" x14ac:dyDescent="0.25">
      <c r="A925" s="2">
        <v>25</v>
      </c>
    </row>
    <row r="926" spans="1:1" hidden="1" x14ac:dyDescent="0.25">
      <c r="A926" s="2">
        <v>25</v>
      </c>
    </row>
    <row r="927" spans="1:1" hidden="1" x14ac:dyDescent="0.25">
      <c r="A927" s="2">
        <v>25</v>
      </c>
    </row>
    <row r="928" spans="1:1" hidden="1" x14ac:dyDescent="0.25">
      <c r="A928" s="2">
        <v>25</v>
      </c>
    </row>
    <row r="929" spans="1:1" hidden="1" x14ac:dyDescent="0.25">
      <c r="A929" s="2">
        <v>25</v>
      </c>
    </row>
    <row r="930" spans="1:1" hidden="1" x14ac:dyDescent="0.25">
      <c r="A930" s="2">
        <v>25</v>
      </c>
    </row>
    <row r="931" spans="1:1" hidden="1" x14ac:dyDescent="0.25">
      <c r="A931" s="2">
        <v>25</v>
      </c>
    </row>
    <row r="932" spans="1:1" hidden="1" x14ac:dyDescent="0.25">
      <c r="A932" s="2">
        <v>25</v>
      </c>
    </row>
    <row r="933" spans="1:1" hidden="1" x14ac:dyDescent="0.25">
      <c r="A933" s="2">
        <v>25</v>
      </c>
    </row>
    <row r="934" spans="1:1" hidden="1" x14ac:dyDescent="0.25">
      <c r="A934" s="2">
        <v>25</v>
      </c>
    </row>
    <row r="935" spans="1:1" hidden="1" x14ac:dyDescent="0.25">
      <c r="A935" s="2">
        <v>25</v>
      </c>
    </row>
    <row r="936" spans="1:1" hidden="1" x14ac:dyDescent="0.25">
      <c r="A936" s="2">
        <v>25</v>
      </c>
    </row>
    <row r="937" spans="1:1" hidden="1" x14ac:dyDescent="0.25">
      <c r="A937" s="2">
        <v>25</v>
      </c>
    </row>
    <row r="938" spans="1:1" hidden="1" x14ac:dyDescent="0.25">
      <c r="A938" s="2">
        <v>25</v>
      </c>
    </row>
    <row r="939" spans="1:1" hidden="1" x14ac:dyDescent="0.25">
      <c r="A939" s="2">
        <v>25</v>
      </c>
    </row>
    <row r="940" spans="1:1" hidden="1" x14ac:dyDescent="0.25">
      <c r="A940" s="2">
        <v>25</v>
      </c>
    </row>
    <row r="941" spans="1:1" hidden="1" x14ac:dyDescent="0.25">
      <c r="A941" s="2">
        <v>25</v>
      </c>
    </row>
    <row r="942" spans="1:1" hidden="1" x14ac:dyDescent="0.25">
      <c r="A942" s="2">
        <v>25</v>
      </c>
    </row>
    <row r="943" spans="1:1" hidden="1" x14ac:dyDescent="0.25">
      <c r="A943" s="2">
        <v>25</v>
      </c>
    </row>
    <row r="944" spans="1:1" hidden="1" x14ac:dyDescent="0.25">
      <c r="A944" s="2">
        <v>25</v>
      </c>
    </row>
    <row r="945" spans="1:1" hidden="1" x14ac:dyDescent="0.25">
      <c r="A945" s="2">
        <v>25</v>
      </c>
    </row>
    <row r="946" spans="1:1" hidden="1" x14ac:dyDescent="0.25">
      <c r="A946" s="2">
        <v>25</v>
      </c>
    </row>
    <row r="947" spans="1:1" hidden="1" x14ac:dyDescent="0.25">
      <c r="A947" s="2">
        <v>25</v>
      </c>
    </row>
    <row r="948" spans="1:1" hidden="1" x14ac:dyDescent="0.25">
      <c r="A948" s="2">
        <v>25</v>
      </c>
    </row>
    <row r="949" spans="1:1" hidden="1" x14ac:dyDescent="0.25">
      <c r="A949" s="2">
        <v>25</v>
      </c>
    </row>
    <row r="950" spans="1:1" hidden="1" x14ac:dyDescent="0.25">
      <c r="A950" s="2">
        <v>25</v>
      </c>
    </row>
    <row r="951" spans="1:1" hidden="1" x14ac:dyDescent="0.25">
      <c r="A951" s="2">
        <v>25</v>
      </c>
    </row>
    <row r="952" spans="1:1" hidden="1" x14ac:dyDescent="0.25">
      <c r="A952" s="2">
        <v>25</v>
      </c>
    </row>
    <row r="953" spans="1:1" hidden="1" x14ac:dyDescent="0.25">
      <c r="A953" s="2">
        <v>25</v>
      </c>
    </row>
    <row r="954" spans="1:1" hidden="1" x14ac:dyDescent="0.25">
      <c r="A954" s="2">
        <v>25</v>
      </c>
    </row>
    <row r="955" spans="1:1" hidden="1" x14ac:dyDescent="0.25">
      <c r="A955" s="2">
        <v>25</v>
      </c>
    </row>
    <row r="956" spans="1:1" hidden="1" x14ac:dyDescent="0.25">
      <c r="A956" s="2">
        <v>25</v>
      </c>
    </row>
    <row r="957" spans="1:1" hidden="1" x14ac:dyDescent="0.25">
      <c r="A957" s="2">
        <v>25</v>
      </c>
    </row>
    <row r="958" spans="1:1" hidden="1" x14ac:dyDescent="0.25">
      <c r="A958" s="2">
        <v>25</v>
      </c>
    </row>
    <row r="959" spans="1:1" hidden="1" x14ac:dyDescent="0.25">
      <c r="A959" s="2">
        <v>25</v>
      </c>
    </row>
    <row r="960" spans="1:1" hidden="1" x14ac:dyDescent="0.25">
      <c r="A960" s="2">
        <v>25</v>
      </c>
    </row>
    <row r="961" spans="1:1" hidden="1" x14ac:dyDescent="0.25">
      <c r="A961" s="2">
        <v>25</v>
      </c>
    </row>
    <row r="962" spans="1:1" hidden="1" x14ac:dyDescent="0.25">
      <c r="A962" s="2">
        <v>25</v>
      </c>
    </row>
    <row r="963" spans="1:1" hidden="1" x14ac:dyDescent="0.25">
      <c r="A963" s="2">
        <v>25</v>
      </c>
    </row>
    <row r="964" spans="1:1" hidden="1" x14ac:dyDescent="0.25">
      <c r="A964" s="2">
        <v>25</v>
      </c>
    </row>
    <row r="965" spans="1:1" hidden="1" x14ac:dyDescent="0.25">
      <c r="A965" s="2">
        <v>25</v>
      </c>
    </row>
    <row r="966" spans="1:1" hidden="1" x14ac:dyDescent="0.25">
      <c r="A966" s="2">
        <v>25</v>
      </c>
    </row>
    <row r="967" spans="1:1" hidden="1" x14ac:dyDescent="0.25">
      <c r="A967" s="2">
        <v>25</v>
      </c>
    </row>
    <row r="968" spans="1:1" hidden="1" x14ac:dyDescent="0.25">
      <c r="A968" s="2">
        <v>25</v>
      </c>
    </row>
    <row r="969" spans="1:1" hidden="1" x14ac:dyDescent="0.25">
      <c r="A969" s="2">
        <v>25</v>
      </c>
    </row>
    <row r="970" spans="1:1" hidden="1" x14ac:dyDescent="0.25">
      <c r="A970" s="2">
        <v>25</v>
      </c>
    </row>
    <row r="971" spans="1:1" hidden="1" x14ac:dyDescent="0.25">
      <c r="A971" s="2">
        <v>25</v>
      </c>
    </row>
    <row r="972" spans="1:1" hidden="1" x14ac:dyDescent="0.25">
      <c r="A972" s="2">
        <v>25</v>
      </c>
    </row>
    <row r="973" spans="1:1" hidden="1" x14ac:dyDescent="0.25">
      <c r="A973" s="2">
        <v>25</v>
      </c>
    </row>
    <row r="974" spans="1:1" hidden="1" x14ac:dyDescent="0.25">
      <c r="A974" s="2">
        <v>25</v>
      </c>
    </row>
    <row r="975" spans="1:1" hidden="1" x14ac:dyDescent="0.25">
      <c r="A975" s="2">
        <v>25</v>
      </c>
    </row>
    <row r="976" spans="1:1" hidden="1" x14ac:dyDescent="0.25">
      <c r="A976" s="2">
        <v>25</v>
      </c>
    </row>
    <row r="977" spans="1:1" hidden="1" x14ac:dyDescent="0.25">
      <c r="A977" s="2">
        <v>25</v>
      </c>
    </row>
    <row r="978" spans="1:1" hidden="1" x14ac:dyDescent="0.25">
      <c r="A978" s="2">
        <v>25</v>
      </c>
    </row>
    <row r="979" spans="1:1" hidden="1" x14ac:dyDescent="0.25">
      <c r="A979" s="2">
        <v>25</v>
      </c>
    </row>
    <row r="980" spans="1:1" hidden="1" x14ac:dyDescent="0.25">
      <c r="A980" s="2">
        <v>25</v>
      </c>
    </row>
    <row r="981" spans="1:1" hidden="1" x14ac:dyDescent="0.25">
      <c r="A981" s="2">
        <v>25</v>
      </c>
    </row>
    <row r="982" spans="1:1" hidden="1" x14ac:dyDescent="0.25">
      <c r="A982" s="2">
        <v>25</v>
      </c>
    </row>
    <row r="983" spans="1:1" hidden="1" x14ac:dyDescent="0.25">
      <c r="A983" s="2">
        <v>25</v>
      </c>
    </row>
    <row r="984" spans="1:1" hidden="1" x14ac:dyDescent="0.25">
      <c r="A984" s="2">
        <v>25</v>
      </c>
    </row>
    <row r="985" spans="1:1" hidden="1" x14ac:dyDescent="0.25">
      <c r="A985" s="2">
        <v>25</v>
      </c>
    </row>
    <row r="986" spans="1:1" hidden="1" x14ac:dyDescent="0.25">
      <c r="A986" s="2">
        <v>25</v>
      </c>
    </row>
    <row r="987" spans="1:1" hidden="1" x14ac:dyDescent="0.25">
      <c r="A987" s="2">
        <v>25</v>
      </c>
    </row>
    <row r="988" spans="1:1" hidden="1" x14ac:dyDescent="0.25">
      <c r="A988" s="2">
        <v>25</v>
      </c>
    </row>
    <row r="989" spans="1:1" hidden="1" x14ac:dyDescent="0.25">
      <c r="A989" s="2">
        <v>25</v>
      </c>
    </row>
    <row r="990" spans="1:1" hidden="1" x14ac:dyDescent="0.25">
      <c r="A990" s="2">
        <v>25</v>
      </c>
    </row>
    <row r="991" spans="1:1" hidden="1" x14ac:dyDescent="0.25">
      <c r="A991" s="2">
        <v>25</v>
      </c>
    </row>
    <row r="992" spans="1:1" hidden="1" x14ac:dyDescent="0.25">
      <c r="A992" s="2">
        <v>25</v>
      </c>
    </row>
    <row r="993" spans="1:1" hidden="1" x14ac:dyDescent="0.25">
      <c r="A993" s="2">
        <v>25</v>
      </c>
    </row>
    <row r="994" spans="1:1" hidden="1" x14ac:dyDescent="0.25">
      <c r="A994" s="2">
        <v>25</v>
      </c>
    </row>
    <row r="995" spans="1:1" hidden="1" x14ac:dyDescent="0.25">
      <c r="A995" s="2">
        <v>25</v>
      </c>
    </row>
    <row r="996" spans="1:1" hidden="1" x14ac:dyDescent="0.25">
      <c r="A996" s="2">
        <v>25</v>
      </c>
    </row>
    <row r="997" spans="1:1" hidden="1" x14ac:dyDescent="0.25">
      <c r="A997" s="2">
        <v>25</v>
      </c>
    </row>
    <row r="998" spans="1:1" hidden="1" x14ac:dyDescent="0.25">
      <c r="A998" s="2">
        <v>25</v>
      </c>
    </row>
    <row r="999" spans="1:1" hidden="1" x14ac:dyDescent="0.25">
      <c r="A999" s="2">
        <v>25</v>
      </c>
    </row>
    <row r="1000" spans="1:1" hidden="1" x14ac:dyDescent="0.25">
      <c r="A1000" s="2">
        <v>25</v>
      </c>
    </row>
    <row r="1001" spans="1:1" hidden="1" x14ac:dyDescent="0.25">
      <c r="A1001" s="2">
        <v>25</v>
      </c>
    </row>
    <row r="1002" spans="1:1" hidden="1" x14ac:dyDescent="0.25">
      <c r="A1002" s="2">
        <v>25</v>
      </c>
    </row>
    <row r="1003" spans="1:1" hidden="1" x14ac:dyDescent="0.25">
      <c r="A1003" s="2">
        <v>25</v>
      </c>
    </row>
    <row r="1004" spans="1:1" hidden="1" x14ac:dyDescent="0.25">
      <c r="A1004" s="2">
        <v>25</v>
      </c>
    </row>
    <row r="1005" spans="1:1" hidden="1" x14ac:dyDescent="0.25">
      <c r="A1005" s="2">
        <v>25</v>
      </c>
    </row>
    <row r="1006" spans="1:1" hidden="1" x14ac:dyDescent="0.25">
      <c r="A1006" s="2">
        <v>25</v>
      </c>
    </row>
    <row r="1007" spans="1:1" hidden="1" x14ac:dyDescent="0.25">
      <c r="A1007" s="2">
        <v>25</v>
      </c>
    </row>
    <row r="1008" spans="1:1" hidden="1" x14ac:dyDescent="0.25">
      <c r="A1008" s="2">
        <v>25</v>
      </c>
    </row>
    <row r="1009" spans="1:1" hidden="1" x14ac:dyDescent="0.25">
      <c r="A1009" s="2">
        <v>25</v>
      </c>
    </row>
    <row r="1010" spans="1:1" hidden="1" x14ac:dyDescent="0.25">
      <c r="A1010" s="2">
        <v>25</v>
      </c>
    </row>
    <row r="1011" spans="1:1" hidden="1" x14ac:dyDescent="0.25">
      <c r="A1011" s="2">
        <v>25</v>
      </c>
    </row>
    <row r="1012" spans="1:1" hidden="1" x14ac:dyDescent="0.25">
      <c r="A1012" s="2">
        <v>25</v>
      </c>
    </row>
    <row r="1013" spans="1:1" hidden="1" x14ac:dyDescent="0.25">
      <c r="A1013" s="2">
        <v>25</v>
      </c>
    </row>
    <row r="1014" spans="1:1" hidden="1" x14ac:dyDescent="0.25">
      <c r="A1014" s="2">
        <v>25</v>
      </c>
    </row>
    <row r="1015" spans="1:1" hidden="1" x14ac:dyDescent="0.25">
      <c r="A1015" s="2">
        <v>25</v>
      </c>
    </row>
    <row r="1016" spans="1:1" hidden="1" x14ac:dyDescent="0.25">
      <c r="A1016" s="2">
        <v>25</v>
      </c>
    </row>
    <row r="1017" spans="1:1" hidden="1" x14ac:dyDescent="0.25">
      <c r="A1017" s="2">
        <v>25</v>
      </c>
    </row>
    <row r="1018" spans="1:1" hidden="1" x14ac:dyDescent="0.25">
      <c r="A1018" s="2">
        <v>25</v>
      </c>
    </row>
    <row r="1019" spans="1:1" hidden="1" x14ac:dyDescent="0.25">
      <c r="A1019" s="2">
        <v>25</v>
      </c>
    </row>
    <row r="1020" spans="1:1" hidden="1" x14ac:dyDescent="0.25">
      <c r="A1020" s="2">
        <v>25</v>
      </c>
    </row>
    <row r="1021" spans="1:1" hidden="1" x14ac:dyDescent="0.25">
      <c r="A1021" s="2">
        <v>25</v>
      </c>
    </row>
    <row r="1022" spans="1:1" hidden="1" x14ac:dyDescent="0.25">
      <c r="A1022" s="2">
        <v>25</v>
      </c>
    </row>
    <row r="1023" spans="1:1" hidden="1" x14ac:dyDescent="0.25">
      <c r="A1023" s="2">
        <v>25</v>
      </c>
    </row>
    <row r="1024" spans="1:1" hidden="1" x14ac:dyDescent="0.25">
      <c r="A1024" s="2">
        <v>25</v>
      </c>
    </row>
    <row r="1025" spans="1:1" hidden="1" x14ac:dyDescent="0.25">
      <c r="A1025" s="2">
        <v>25</v>
      </c>
    </row>
    <row r="1026" spans="1:1" hidden="1" x14ac:dyDescent="0.25">
      <c r="A1026" s="2">
        <v>25</v>
      </c>
    </row>
    <row r="1027" spans="1:1" hidden="1" x14ac:dyDescent="0.25">
      <c r="A1027" s="2">
        <v>25</v>
      </c>
    </row>
    <row r="1028" spans="1:1" hidden="1" x14ac:dyDescent="0.25">
      <c r="A1028" s="2">
        <v>25</v>
      </c>
    </row>
    <row r="1029" spans="1:1" hidden="1" x14ac:dyDescent="0.25">
      <c r="A1029" s="2">
        <v>25</v>
      </c>
    </row>
    <row r="1030" spans="1:1" hidden="1" x14ac:dyDescent="0.25">
      <c r="A1030" s="2">
        <v>25</v>
      </c>
    </row>
    <row r="1031" spans="1:1" hidden="1" x14ac:dyDescent="0.25">
      <c r="A1031" s="2">
        <v>25</v>
      </c>
    </row>
    <row r="1032" spans="1:1" hidden="1" x14ac:dyDescent="0.25">
      <c r="A1032" s="2">
        <v>25</v>
      </c>
    </row>
    <row r="1033" spans="1:1" hidden="1" x14ac:dyDescent="0.25">
      <c r="A1033" s="2">
        <v>25</v>
      </c>
    </row>
    <row r="1034" spans="1:1" hidden="1" x14ac:dyDescent="0.25">
      <c r="A1034" s="2">
        <v>25</v>
      </c>
    </row>
    <row r="1035" spans="1:1" hidden="1" x14ac:dyDescent="0.25">
      <c r="A1035" s="2">
        <v>25</v>
      </c>
    </row>
    <row r="1036" spans="1:1" hidden="1" x14ac:dyDescent="0.25">
      <c r="A1036" s="2">
        <v>25</v>
      </c>
    </row>
    <row r="1037" spans="1:1" hidden="1" x14ac:dyDescent="0.25">
      <c r="A1037" s="2">
        <v>25</v>
      </c>
    </row>
    <row r="1038" spans="1:1" hidden="1" x14ac:dyDescent="0.25">
      <c r="A1038" s="2">
        <v>25</v>
      </c>
    </row>
    <row r="1039" spans="1:1" hidden="1" x14ac:dyDescent="0.25">
      <c r="A1039" s="2">
        <v>25</v>
      </c>
    </row>
    <row r="1040" spans="1:1" hidden="1" x14ac:dyDescent="0.25">
      <c r="A1040" s="2">
        <v>25</v>
      </c>
    </row>
    <row r="1041" spans="1:1" hidden="1" x14ac:dyDescent="0.25">
      <c r="A1041" s="2">
        <v>25</v>
      </c>
    </row>
    <row r="1042" spans="1:1" hidden="1" x14ac:dyDescent="0.25">
      <c r="A1042" s="2">
        <v>25</v>
      </c>
    </row>
    <row r="1043" spans="1:1" hidden="1" x14ac:dyDescent="0.25">
      <c r="A1043" s="2">
        <v>25</v>
      </c>
    </row>
    <row r="1044" spans="1:1" hidden="1" x14ac:dyDescent="0.25">
      <c r="A1044" s="2">
        <v>25</v>
      </c>
    </row>
    <row r="1045" spans="1:1" hidden="1" x14ac:dyDescent="0.25">
      <c r="A1045" s="2">
        <v>25</v>
      </c>
    </row>
    <row r="1046" spans="1:1" hidden="1" x14ac:dyDescent="0.25">
      <c r="A1046" s="2">
        <v>25</v>
      </c>
    </row>
    <row r="1047" spans="1:1" hidden="1" x14ac:dyDescent="0.25">
      <c r="A1047" s="2">
        <v>25</v>
      </c>
    </row>
    <row r="1048" spans="1:1" hidden="1" x14ac:dyDescent="0.25">
      <c r="A1048" s="2">
        <v>25</v>
      </c>
    </row>
    <row r="1049" spans="1:1" hidden="1" x14ac:dyDescent="0.25">
      <c r="A1049" s="2">
        <v>25</v>
      </c>
    </row>
    <row r="1050" spans="1:1" hidden="1" x14ac:dyDescent="0.25">
      <c r="A1050" s="2">
        <v>25</v>
      </c>
    </row>
    <row r="1051" spans="1:1" hidden="1" x14ac:dyDescent="0.25">
      <c r="A1051" s="2">
        <v>25</v>
      </c>
    </row>
    <row r="1052" spans="1:1" hidden="1" x14ac:dyDescent="0.25">
      <c r="A1052" s="2">
        <v>25</v>
      </c>
    </row>
    <row r="1053" spans="1:1" hidden="1" x14ac:dyDescent="0.25">
      <c r="A1053" s="2">
        <v>25</v>
      </c>
    </row>
    <row r="1054" spans="1:1" hidden="1" x14ac:dyDescent="0.25">
      <c r="A1054" s="2">
        <v>25</v>
      </c>
    </row>
    <row r="1055" spans="1:1" hidden="1" x14ac:dyDescent="0.25">
      <c r="A1055" s="2">
        <v>25</v>
      </c>
    </row>
    <row r="1056" spans="1:1" hidden="1" x14ac:dyDescent="0.25">
      <c r="A1056" s="2">
        <v>25</v>
      </c>
    </row>
    <row r="1057" spans="1:1" hidden="1" x14ac:dyDescent="0.25">
      <c r="A1057" s="2">
        <v>25</v>
      </c>
    </row>
    <row r="1058" spans="1:1" hidden="1" x14ac:dyDescent="0.25">
      <c r="A1058" s="2">
        <v>25</v>
      </c>
    </row>
    <row r="1059" spans="1:1" hidden="1" x14ac:dyDescent="0.25">
      <c r="A1059" s="2">
        <v>25</v>
      </c>
    </row>
    <row r="1060" spans="1:1" hidden="1" x14ac:dyDescent="0.25">
      <c r="A1060" s="2">
        <v>25</v>
      </c>
    </row>
    <row r="1061" spans="1:1" hidden="1" x14ac:dyDescent="0.25">
      <c r="A1061" s="2">
        <v>25</v>
      </c>
    </row>
    <row r="1062" spans="1:1" hidden="1" x14ac:dyDescent="0.25">
      <c r="A1062" s="2">
        <v>25</v>
      </c>
    </row>
    <row r="1063" spans="1:1" hidden="1" x14ac:dyDescent="0.25">
      <c r="A1063" s="2">
        <v>25</v>
      </c>
    </row>
    <row r="1064" spans="1:1" hidden="1" x14ac:dyDescent="0.25">
      <c r="A1064" s="2">
        <v>25</v>
      </c>
    </row>
    <row r="1065" spans="1:1" hidden="1" x14ac:dyDescent="0.25">
      <c r="A1065" s="2">
        <v>25</v>
      </c>
    </row>
    <row r="1066" spans="1:1" hidden="1" x14ac:dyDescent="0.25">
      <c r="A1066" s="2">
        <v>25</v>
      </c>
    </row>
    <row r="1067" spans="1:1" hidden="1" x14ac:dyDescent="0.25">
      <c r="A1067" s="2">
        <v>25</v>
      </c>
    </row>
    <row r="1068" spans="1:1" hidden="1" x14ac:dyDescent="0.25">
      <c r="A1068" s="2">
        <v>25</v>
      </c>
    </row>
    <row r="1069" spans="1:1" hidden="1" x14ac:dyDescent="0.25">
      <c r="A1069" s="2">
        <v>25</v>
      </c>
    </row>
    <row r="1070" spans="1:1" hidden="1" x14ac:dyDescent="0.25">
      <c r="A1070" s="2">
        <v>25</v>
      </c>
    </row>
    <row r="1071" spans="1:1" hidden="1" x14ac:dyDescent="0.25">
      <c r="A1071" s="2">
        <v>25</v>
      </c>
    </row>
    <row r="1072" spans="1:1" hidden="1" x14ac:dyDescent="0.25">
      <c r="A1072" s="2">
        <v>25</v>
      </c>
    </row>
    <row r="1073" spans="1:1" hidden="1" x14ac:dyDescent="0.25">
      <c r="A1073" s="2">
        <v>25</v>
      </c>
    </row>
    <row r="1074" spans="1:1" hidden="1" x14ac:dyDescent="0.25">
      <c r="A1074" s="2">
        <v>25</v>
      </c>
    </row>
    <row r="1075" spans="1:1" hidden="1" x14ac:dyDescent="0.25">
      <c r="A1075" s="2">
        <v>25</v>
      </c>
    </row>
    <row r="1076" spans="1:1" hidden="1" x14ac:dyDescent="0.25">
      <c r="A1076" s="2">
        <v>25</v>
      </c>
    </row>
    <row r="1077" spans="1:1" hidden="1" x14ac:dyDescent="0.25">
      <c r="A1077" s="2">
        <v>25</v>
      </c>
    </row>
    <row r="1078" spans="1:1" hidden="1" x14ac:dyDescent="0.25">
      <c r="A1078" s="2">
        <v>25</v>
      </c>
    </row>
    <row r="1079" spans="1:1" hidden="1" x14ac:dyDescent="0.25">
      <c r="A1079" s="2">
        <v>25</v>
      </c>
    </row>
    <row r="1080" spans="1:1" hidden="1" x14ac:dyDescent="0.25">
      <c r="A1080" s="2">
        <v>25</v>
      </c>
    </row>
    <row r="1081" spans="1:1" hidden="1" x14ac:dyDescent="0.25">
      <c r="A1081" s="2">
        <v>25</v>
      </c>
    </row>
    <row r="1082" spans="1:1" hidden="1" x14ac:dyDescent="0.25">
      <c r="A1082" s="2">
        <v>25</v>
      </c>
    </row>
    <row r="1083" spans="1:1" hidden="1" x14ac:dyDescent="0.25">
      <c r="A1083" s="2">
        <v>25</v>
      </c>
    </row>
    <row r="1084" spans="1:1" hidden="1" x14ac:dyDescent="0.25">
      <c r="A1084" s="2">
        <v>25</v>
      </c>
    </row>
    <row r="1085" spans="1:1" hidden="1" x14ac:dyDescent="0.25">
      <c r="A1085" s="2">
        <v>25</v>
      </c>
    </row>
    <row r="1086" spans="1:1" hidden="1" x14ac:dyDescent="0.25">
      <c r="A1086" s="2">
        <v>25</v>
      </c>
    </row>
    <row r="1087" spans="1:1" hidden="1" x14ac:dyDescent="0.25">
      <c r="A1087" s="2">
        <v>25</v>
      </c>
    </row>
    <row r="1088" spans="1:1" hidden="1" x14ac:dyDescent="0.25">
      <c r="A1088" s="2">
        <v>25</v>
      </c>
    </row>
    <row r="1089" spans="1:1" hidden="1" x14ac:dyDescent="0.25">
      <c r="A1089" s="2">
        <v>25</v>
      </c>
    </row>
    <row r="1090" spans="1:1" hidden="1" x14ac:dyDescent="0.25">
      <c r="A1090" s="2">
        <v>25</v>
      </c>
    </row>
    <row r="1091" spans="1:1" hidden="1" x14ac:dyDescent="0.25">
      <c r="A1091" s="2">
        <v>25</v>
      </c>
    </row>
    <row r="1092" spans="1:1" hidden="1" x14ac:dyDescent="0.25">
      <c r="A1092" s="2">
        <v>25</v>
      </c>
    </row>
    <row r="1093" spans="1:1" hidden="1" x14ac:dyDescent="0.25">
      <c r="A1093" s="2">
        <v>25</v>
      </c>
    </row>
    <row r="1094" spans="1:1" hidden="1" x14ac:dyDescent="0.25">
      <c r="A1094" s="2">
        <v>25</v>
      </c>
    </row>
    <row r="1095" spans="1:1" hidden="1" x14ac:dyDescent="0.25">
      <c r="A1095" s="2">
        <v>25</v>
      </c>
    </row>
    <row r="1096" spans="1:1" hidden="1" x14ac:dyDescent="0.25">
      <c r="A1096" s="2">
        <v>25</v>
      </c>
    </row>
    <row r="1097" spans="1:1" hidden="1" x14ac:dyDescent="0.25">
      <c r="A1097" s="2">
        <v>25</v>
      </c>
    </row>
    <row r="1098" spans="1:1" hidden="1" x14ac:dyDescent="0.25">
      <c r="A1098" s="2">
        <v>25</v>
      </c>
    </row>
    <row r="1099" spans="1:1" hidden="1" x14ac:dyDescent="0.25">
      <c r="A1099" s="2">
        <v>25</v>
      </c>
    </row>
    <row r="1100" spans="1:1" hidden="1" x14ac:dyDescent="0.25">
      <c r="A1100" s="2">
        <v>25</v>
      </c>
    </row>
    <row r="1101" spans="1:1" hidden="1" x14ac:dyDescent="0.25">
      <c r="A1101" s="2">
        <v>25</v>
      </c>
    </row>
    <row r="1102" spans="1:1" hidden="1" x14ac:dyDescent="0.25">
      <c r="A1102" s="2">
        <v>25</v>
      </c>
    </row>
    <row r="1103" spans="1:1" hidden="1" x14ac:dyDescent="0.25">
      <c r="A1103" s="2">
        <v>25</v>
      </c>
    </row>
    <row r="1104" spans="1:1" hidden="1" x14ac:dyDescent="0.25">
      <c r="A1104" s="2">
        <v>25</v>
      </c>
    </row>
    <row r="1105" spans="1:1" hidden="1" x14ac:dyDescent="0.25">
      <c r="A1105" s="2">
        <v>25</v>
      </c>
    </row>
    <row r="1106" spans="1:1" hidden="1" x14ac:dyDescent="0.25">
      <c r="A1106" s="2">
        <v>25</v>
      </c>
    </row>
    <row r="1107" spans="1:1" hidden="1" x14ac:dyDescent="0.25">
      <c r="A1107" s="2">
        <v>25</v>
      </c>
    </row>
    <row r="1108" spans="1:1" hidden="1" x14ac:dyDescent="0.25">
      <c r="A1108" s="2">
        <v>25</v>
      </c>
    </row>
    <row r="1109" spans="1:1" hidden="1" x14ac:dyDescent="0.25">
      <c r="A1109" s="2">
        <v>25</v>
      </c>
    </row>
    <row r="1110" spans="1:1" hidden="1" x14ac:dyDescent="0.25">
      <c r="A1110" s="2">
        <v>25</v>
      </c>
    </row>
    <row r="1111" spans="1:1" hidden="1" x14ac:dyDescent="0.25">
      <c r="A1111" s="2">
        <v>25</v>
      </c>
    </row>
    <row r="1112" spans="1:1" hidden="1" x14ac:dyDescent="0.25">
      <c r="A1112" s="2">
        <v>25</v>
      </c>
    </row>
    <row r="1113" spans="1:1" hidden="1" x14ac:dyDescent="0.25">
      <c r="A1113" s="2">
        <v>25</v>
      </c>
    </row>
    <row r="1114" spans="1:1" hidden="1" x14ac:dyDescent="0.25">
      <c r="A1114" s="2">
        <v>25</v>
      </c>
    </row>
    <row r="1115" spans="1:1" hidden="1" x14ac:dyDescent="0.25">
      <c r="A1115" s="2">
        <v>25</v>
      </c>
    </row>
    <row r="1116" spans="1:1" hidden="1" x14ac:dyDescent="0.25">
      <c r="A1116" s="2">
        <v>25</v>
      </c>
    </row>
    <row r="1117" spans="1:1" hidden="1" x14ac:dyDescent="0.25">
      <c r="A1117" s="2">
        <v>25</v>
      </c>
    </row>
    <row r="1118" spans="1:1" hidden="1" x14ac:dyDescent="0.25">
      <c r="A1118" s="2">
        <v>25</v>
      </c>
    </row>
    <row r="1119" spans="1:1" hidden="1" x14ac:dyDescent="0.25">
      <c r="A1119" s="2">
        <v>25</v>
      </c>
    </row>
    <row r="1120" spans="1:1" hidden="1" x14ac:dyDescent="0.25">
      <c r="A1120" s="2">
        <v>25</v>
      </c>
    </row>
    <row r="1121" spans="1:1" hidden="1" x14ac:dyDescent="0.25">
      <c r="A1121" s="2">
        <v>25</v>
      </c>
    </row>
    <row r="1122" spans="1:1" hidden="1" x14ac:dyDescent="0.25">
      <c r="A1122" s="2">
        <v>25</v>
      </c>
    </row>
    <row r="1123" spans="1:1" hidden="1" x14ac:dyDescent="0.25">
      <c r="A1123" s="2">
        <v>25</v>
      </c>
    </row>
    <row r="1124" spans="1:1" hidden="1" x14ac:dyDescent="0.25">
      <c r="A1124" s="2">
        <v>25</v>
      </c>
    </row>
    <row r="1125" spans="1:1" hidden="1" x14ac:dyDescent="0.25">
      <c r="A1125" s="2">
        <v>25</v>
      </c>
    </row>
    <row r="1126" spans="1:1" hidden="1" x14ac:dyDescent="0.25">
      <c r="A1126" s="2">
        <v>25</v>
      </c>
    </row>
    <row r="1127" spans="1:1" hidden="1" x14ac:dyDescent="0.25">
      <c r="A1127" s="2">
        <v>25</v>
      </c>
    </row>
    <row r="1128" spans="1:1" hidden="1" x14ac:dyDescent="0.25">
      <c r="A1128" s="2">
        <v>25</v>
      </c>
    </row>
    <row r="1129" spans="1:1" hidden="1" x14ac:dyDescent="0.25">
      <c r="A1129" s="2">
        <v>25</v>
      </c>
    </row>
    <row r="1130" spans="1:1" hidden="1" x14ac:dyDescent="0.25">
      <c r="A1130" s="2">
        <v>25</v>
      </c>
    </row>
    <row r="1131" spans="1:1" hidden="1" x14ac:dyDescent="0.25">
      <c r="A1131" s="2">
        <v>25</v>
      </c>
    </row>
    <row r="1132" spans="1:1" hidden="1" x14ac:dyDescent="0.25">
      <c r="A1132" s="2">
        <v>25</v>
      </c>
    </row>
    <row r="1133" spans="1:1" hidden="1" x14ac:dyDescent="0.25">
      <c r="A1133" s="2">
        <v>25</v>
      </c>
    </row>
    <row r="1134" spans="1:1" hidden="1" x14ac:dyDescent="0.25">
      <c r="A1134" s="2">
        <v>25</v>
      </c>
    </row>
    <row r="1135" spans="1:1" hidden="1" x14ac:dyDescent="0.25">
      <c r="A1135" s="2">
        <v>25</v>
      </c>
    </row>
    <row r="1136" spans="1:1" hidden="1" x14ac:dyDescent="0.25">
      <c r="A1136" s="2">
        <v>25</v>
      </c>
    </row>
    <row r="1137" spans="1:1" hidden="1" x14ac:dyDescent="0.25">
      <c r="A1137" s="2">
        <v>25</v>
      </c>
    </row>
    <row r="1138" spans="1:1" hidden="1" x14ac:dyDescent="0.25">
      <c r="A1138" s="2">
        <v>25</v>
      </c>
    </row>
    <row r="1139" spans="1:1" hidden="1" x14ac:dyDescent="0.25">
      <c r="A1139" s="2">
        <v>25</v>
      </c>
    </row>
    <row r="1140" spans="1:1" hidden="1" x14ac:dyDescent="0.25">
      <c r="A1140" s="2">
        <v>25</v>
      </c>
    </row>
    <row r="1141" spans="1:1" hidden="1" x14ac:dyDescent="0.25">
      <c r="A1141" s="2">
        <v>25</v>
      </c>
    </row>
    <row r="1142" spans="1:1" hidden="1" x14ac:dyDescent="0.25">
      <c r="A1142" s="2">
        <v>25</v>
      </c>
    </row>
    <row r="1143" spans="1:1" hidden="1" x14ac:dyDescent="0.25">
      <c r="A1143" s="2">
        <v>25</v>
      </c>
    </row>
    <row r="1144" spans="1:1" hidden="1" x14ac:dyDescent="0.25">
      <c r="A1144" s="2">
        <v>25</v>
      </c>
    </row>
    <row r="1145" spans="1:1" hidden="1" x14ac:dyDescent="0.25">
      <c r="A1145" s="2">
        <v>25</v>
      </c>
    </row>
    <row r="1146" spans="1:1" hidden="1" x14ac:dyDescent="0.25">
      <c r="A1146" s="2">
        <v>25</v>
      </c>
    </row>
    <row r="1147" spans="1:1" hidden="1" x14ac:dyDescent="0.25">
      <c r="A1147" s="2">
        <v>25</v>
      </c>
    </row>
    <row r="1148" spans="1:1" hidden="1" x14ac:dyDescent="0.25">
      <c r="A1148" s="2">
        <v>25</v>
      </c>
    </row>
    <row r="1149" spans="1:1" hidden="1" x14ac:dyDescent="0.25">
      <c r="A1149" s="2">
        <v>25</v>
      </c>
    </row>
    <row r="1150" spans="1:1" hidden="1" x14ac:dyDescent="0.25">
      <c r="A1150" s="2">
        <v>25</v>
      </c>
    </row>
    <row r="1151" spans="1:1" hidden="1" x14ac:dyDescent="0.25">
      <c r="A1151" s="2">
        <v>25</v>
      </c>
    </row>
    <row r="1152" spans="1:1" hidden="1" x14ac:dyDescent="0.25">
      <c r="A1152" s="2">
        <v>25</v>
      </c>
    </row>
    <row r="1153" spans="1:1" hidden="1" x14ac:dyDescent="0.25">
      <c r="A1153" s="2">
        <v>25</v>
      </c>
    </row>
    <row r="1154" spans="1:1" hidden="1" x14ac:dyDescent="0.25">
      <c r="A1154" s="2">
        <v>25</v>
      </c>
    </row>
    <row r="1155" spans="1:1" hidden="1" x14ac:dyDescent="0.25">
      <c r="A1155" s="2">
        <v>25</v>
      </c>
    </row>
    <row r="1156" spans="1:1" hidden="1" x14ac:dyDescent="0.25">
      <c r="A1156" s="2">
        <v>25</v>
      </c>
    </row>
    <row r="1157" spans="1:1" hidden="1" x14ac:dyDescent="0.25">
      <c r="A1157" s="2">
        <v>25</v>
      </c>
    </row>
    <row r="1158" spans="1:1" hidden="1" x14ac:dyDescent="0.25">
      <c r="A1158" s="2">
        <v>25</v>
      </c>
    </row>
    <row r="1159" spans="1:1" hidden="1" x14ac:dyDescent="0.25">
      <c r="A1159" s="2">
        <v>25</v>
      </c>
    </row>
    <row r="1160" spans="1:1" hidden="1" x14ac:dyDescent="0.25">
      <c r="A1160" s="2">
        <v>25</v>
      </c>
    </row>
    <row r="1161" spans="1:1" hidden="1" x14ac:dyDescent="0.25">
      <c r="A1161" s="2">
        <v>25</v>
      </c>
    </row>
    <row r="1162" spans="1:1" hidden="1" x14ac:dyDescent="0.25">
      <c r="A1162" s="2">
        <v>25</v>
      </c>
    </row>
    <row r="1163" spans="1:1" hidden="1" x14ac:dyDescent="0.25">
      <c r="A1163" s="2">
        <v>25</v>
      </c>
    </row>
    <row r="1164" spans="1:1" hidden="1" x14ac:dyDescent="0.25">
      <c r="A1164" s="2">
        <v>25</v>
      </c>
    </row>
    <row r="1165" spans="1:1" hidden="1" x14ac:dyDescent="0.25">
      <c r="A1165" s="2">
        <v>25</v>
      </c>
    </row>
    <row r="1166" spans="1:1" hidden="1" x14ac:dyDescent="0.25">
      <c r="A1166" s="2">
        <v>25</v>
      </c>
    </row>
    <row r="1167" spans="1:1" hidden="1" x14ac:dyDescent="0.25">
      <c r="A1167" s="2">
        <v>25</v>
      </c>
    </row>
    <row r="1168" spans="1:1" hidden="1" x14ac:dyDescent="0.25">
      <c r="A1168" s="2">
        <v>25</v>
      </c>
    </row>
    <row r="1169" spans="1:1" hidden="1" x14ac:dyDescent="0.25">
      <c r="A1169" s="2">
        <v>25</v>
      </c>
    </row>
    <row r="1170" spans="1:1" hidden="1" x14ac:dyDescent="0.25">
      <c r="A1170" s="2">
        <v>25</v>
      </c>
    </row>
    <row r="1171" spans="1:1" hidden="1" x14ac:dyDescent="0.25">
      <c r="A1171" s="2">
        <v>25</v>
      </c>
    </row>
    <row r="1172" spans="1:1" hidden="1" x14ac:dyDescent="0.25">
      <c r="A1172" s="2">
        <v>25</v>
      </c>
    </row>
    <row r="1173" spans="1:1" hidden="1" x14ac:dyDescent="0.25">
      <c r="A1173" s="2">
        <v>25</v>
      </c>
    </row>
    <row r="1174" spans="1:1" hidden="1" x14ac:dyDescent="0.25">
      <c r="A1174" s="2">
        <v>25</v>
      </c>
    </row>
    <row r="1175" spans="1:1" hidden="1" x14ac:dyDescent="0.25">
      <c r="A1175" s="2">
        <v>25</v>
      </c>
    </row>
    <row r="1176" spans="1:1" hidden="1" x14ac:dyDescent="0.25">
      <c r="A1176" s="2">
        <v>25</v>
      </c>
    </row>
    <row r="1177" spans="1:1" hidden="1" x14ac:dyDescent="0.25">
      <c r="A1177" s="2">
        <v>25</v>
      </c>
    </row>
    <row r="1178" spans="1:1" hidden="1" x14ac:dyDescent="0.25">
      <c r="A1178" s="2">
        <v>25</v>
      </c>
    </row>
    <row r="1179" spans="1:1" hidden="1" x14ac:dyDescent="0.25">
      <c r="A1179" s="2">
        <v>25</v>
      </c>
    </row>
    <row r="1180" spans="1:1" hidden="1" x14ac:dyDescent="0.25">
      <c r="A1180" s="2">
        <v>25</v>
      </c>
    </row>
    <row r="1181" spans="1:1" hidden="1" x14ac:dyDescent="0.25">
      <c r="A1181" s="2">
        <v>25</v>
      </c>
    </row>
    <row r="1182" spans="1:1" hidden="1" x14ac:dyDescent="0.25">
      <c r="A1182" s="2">
        <v>25</v>
      </c>
    </row>
    <row r="1183" spans="1:1" hidden="1" x14ac:dyDescent="0.25">
      <c r="A1183" s="2">
        <v>25</v>
      </c>
    </row>
    <row r="1184" spans="1:1" hidden="1" x14ac:dyDescent="0.25">
      <c r="A1184" s="2">
        <v>25</v>
      </c>
    </row>
    <row r="1185" spans="1:1" hidden="1" x14ac:dyDescent="0.25">
      <c r="A1185" s="2">
        <v>25</v>
      </c>
    </row>
    <row r="1186" spans="1:1" hidden="1" x14ac:dyDescent="0.25">
      <c r="A1186" s="2">
        <v>25</v>
      </c>
    </row>
    <row r="1187" spans="1:1" hidden="1" x14ac:dyDescent="0.25">
      <c r="A1187" s="2">
        <v>25</v>
      </c>
    </row>
    <row r="1188" spans="1:1" hidden="1" x14ac:dyDescent="0.25">
      <c r="A1188" s="2">
        <v>25</v>
      </c>
    </row>
    <row r="1189" spans="1:1" hidden="1" x14ac:dyDescent="0.25">
      <c r="A1189" s="2">
        <v>25</v>
      </c>
    </row>
    <row r="1190" spans="1:1" hidden="1" x14ac:dyDescent="0.25">
      <c r="A1190" s="2">
        <v>25</v>
      </c>
    </row>
    <row r="1191" spans="1:1" hidden="1" x14ac:dyDescent="0.25">
      <c r="A1191" s="2">
        <v>25</v>
      </c>
    </row>
    <row r="1192" spans="1:1" hidden="1" x14ac:dyDescent="0.25">
      <c r="A1192" s="2">
        <v>25</v>
      </c>
    </row>
    <row r="1193" spans="1:1" hidden="1" x14ac:dyDescent="0.25">
      <c r="A1193" s="2">
        <v>25</v>
      </c>
    </row>
    <row r="1194" spans="1:1" hidden="1" x14ac:dyDescent="0.25">
      <c r="A1194" s="2">
        <v>25</v>
      </c>
    </row>
    <row r="1195" spans="1:1" hidden="1" x14ac:dyDescent="0.25">
      <c r="A1195" s="2">
        <v>25</v>
      </c>
    </row>
    <row r="1196" spans="1:1" hidden="1" x14ac:dyDescent="0.25">
      <c r="A1196" s="2">
        <v>25</v>
      </c>
    </row>
    <row r="1197" spans="1:1" hidden="1" x14ac:dyDescent="0.25">
      <c r="A1197" s="2">
        <v>25</v>
      </c>
    </row>
    <row r="1198" spans="1:1" hidden="1" x14ac:dyDescent="0.25">
      <c r="A1198" s="2">
        <v>15</v>
      </c>
    </row>
    <row r="1199" spans="1:1" hidden="1" x14ac:dyDescent="0.25">
      <c r="A1199" s="2">
        <v>15</v>
      </c>
    </row>
    <row r="1200" spans="1:1" hidden="1" x14ac:dyDescent="0.25">
      <c r="A1200" s="2">
        <v>15</v>
      </c>
    </row>
    <row r="1201" spans="1:1" hidden="1" x14ac:dyDescent="0.25">
      <c r="A1201" s="2">
        <v>15</v>
      </c>
    </row>
    <row r="1202" spans="1:1" hidden="1" x14ac:dyDescent="0.25">
      <c r="A1202" s="2">
        <v>15</v>
      </c>
    </row>
    <row r="1203" spans="1:1" hidden="1" x14ac:dyDescent="0.25">
      <c r="A1203" s="2">
        <v>15</v>
      </c>
    </row>
    <row r="1204" spans="1:1" hidden="1" x14ac:dyDescent="0.25">
      <c r="A1204" s="2">
        <v>15</v>
      </c>
    </row>
    <row r="1205" spans="1:1" hidden="1" x14ac:dyDescent="0.25">
      <c r="A1205" s="2">
        <v>15</v>
      </c>
    </row>
    <row r="1206" spans="1:1" hidden="1" x14ac:dyDescent="0.25">
      <c r="A1206" s="2">
        <v>15</v>
      </c>
    </row>
    <row r="1207" spans="1:1" hidden="1" x14ac:dyDescent="0.25">
      <c r="A1207" s="2">
        <v>15</v>
      </c>
    </row>
    <row r="1208" spans="1:1" hidden="1" x14ac:dyDescent="0.25">
      <c r="A1208" s="2">
        <v>15</v>
      </c>
    </row>
    <row r="1209" spans="1:1" hidden="1" x14ac:dyDescent="0.25">
      <c r="A1209" s="2">
        <v>15</v>
      </c>
    </row>
    <row r="1210" spans="1:1" hidden="1" x14ac:dyDescent="0.25">
      <c r="A1210" s="2">
        <v>15</v>
      </c>
    </row>
    <row r="1211" spans="1:1" hidden="1" x14ac:dyDescent="0.25">
      <c r="A1211" s="2">
        <v>15</v>
      </c>
    </row>
    <row r="1212" spans="1:1" hidden="1" x14ac:dyDescent="0.25">
      <c r="A1212" s="2">
        <v>15</v>
      </c>
    </row>
    <row r="1213" spans="1:1" hidden="1" x14ac:dyDescent="0.25">
      <c r="A1213" s="2">
        <v>15</v>
      </c>
    </row>
    <row r="1214" spans="1:1" hidden="1" x14ac:dyDescent="0.25">
      <c r="A1214" s="2">
        <v>15</v>
      </c>
    </row>
    <row r="1215" spans="1:1" hidden="1" x14ac:dyDescent="0.25">
      <c r="A1215" s="2">
        <v>15</v>
      </c>
    </row>
    <row r="1216" spans="1:1" hidden="1" x14ac:dyDescent="0.25">
      <c r="A1216" s="2">
        <v>15</v>
      </c>
    </row>
    <row r="1217" spans="1:1" hidden="1" x14ac:dyDescent="0.25">
      <c r="A1217" s="2">
        <v>15</v>
      </c>
    </row>
    <row r="1218" spans="1:1" hidden="1" x14ac:dyDescent="0.25">
      <c r="A1218" s="2">
        <v>15</v>
      </c>
    </row>
    <row r="1219" spans="1:1" hidden="1" x14ac:dyDescent="0.25">
      <c r="A1219" s="2">
        <v>15</v>
      </c>
    </row>
    <row r="1220" spans="1:1" hidden="1" x14ac:dyDescent="0.25">
      <c r="A1220" s="2">
        <v>15</v>
      </c>
    </row>
    <row r="1221" spans="1:1" hidden="1" x14ac:dyDescent="0.25">
      <c r="A1221" s="2">
        <v>15</v>
      </c>
    </row>
    <row r="1222" spans="1:1" hidden="1" x14ac:dyDescent="0.25">
      <c r="A1222" s="2">
        <v>15</v>
      </c>
    </row>
    <row r="1223" spans="1:1" hidden="1" x14ac:dyDescent="0.25">
      <c r="A1223" s="2">
        <v>15</v>
      </c>
    </row>
    <row r="1224" spans="1:1" hidden="1" x14ac:dyDescent="0.25">
      <c r="A1224" s="2">
        <v>15</v>
      </c>
    </row>
    <row r="1225" spans="1:1" hidden="1" x14ac:dyDescent="0.25">
      <c r="A1225" s="2">
        <v>15</v>
      </c>
    </row>
    <row r="1226" spans="1:1" hidden="1" x14ac:dyDescent="0.25">
      <c r="A1226" s="2">
        <v>15</v>
      </c>
    </row>
    <row r="1227" spans="1:1" hidden="1" x14ac:dyDescent="0.25">
      <c r="A1227" s="2">
        <v>15</v>
      </c>
    </row>
    <row r="1228" spans="1:1" hidden="1" x14ac:dyDescent="0.25">
      <c r="A1228" s="2">
        <v>15</v>
      </c>
    </row>
    <row r="1229" spans="1:1" hidden="1" x14ac:dyDescent="0.25">
      <c r="A1229" s="2">
        <v>15</v>
      </c>
    </row>
    <row r="1230" spans="1:1" hidden="1" x14ac:dyDescent="0.25">
      <c r="A1230" s="2">
        <v>15</v>
      </c>
    </row>
    <row r="1231" spans="1:1" hidden="1" x14ac:dyDescent="0.25">
      <c r="A1231" s="2">
        <v>15</v>
      </c>
    </row>
    <row r="1232" spans="1:1" hidden="1" x14ac:dyDescent="0.25">
      <c r="A1232" s="2">
        <v>15</v>
      </c>
    </row>
    <row r="1233" spans="1:1" hidden="1" x14ac:dyDescent="0.25">
      <c r="A1233" s="2">
        <v>15</v>
      </c>
    </row>
    <row r="1234" spans="1:1" hidden="1" x14ac:dyDescent="0.25">
      <c r="A1234" s="2">
        <v>15</v>
      </c>
    </row>
    <row r="1235" spans="1:1" hidden="1" x14ac:dyDescent="0.25">
      <c r="A1235" s="2">
        <v>15</v>
      </c>
    </row>
    <row r="1236" spans="1:1" hidden="1" x14ac:dyDescent="0.25">
      <c r="A1236" s="2">
        <v>15</v>
      </c>
    </row>
    <row r="1237" spans="1:1" hidden="1" x14ac:dyDescent="0.25">
      <c r="A1237" s="2">
        <v>15</v>
      </c>
    </row>
    <row r="1238" spans="1:1" hidden="1" x14ac:dyDescent="0.25">
      <c r="A1238" s="2">
        <v>15</v>
      </c>
    </row>
    <row r="1239" spans="1:1" hidden="1" x14ac:dyDescent="0.25">
      <c r="A1239" s="2">
        <v>15</v>
      </c>
    </row>
    <row r="1240" spans="1:1" hidden="1" x14ac:dyDescent="0.25">
      <c r="A1240" s="2">
        <v>15</v>
      </c>
    </row>
    <row r="1241" spans="1:1" hidden="1" x14ac:dyDescent="0.25">
      <c r="A1241" s="2">
        <v>15</v>
      </c>
    </row>
    <row r="1242" spans="1:1" hidden="1" x14ac:dyDescent="0.25">
      <c r="A1242" s="2">
        <v>15</v>
      </c>
    </row>
    <row r="1243" spans="1:1" hidden="1" x14ac:dyDescent="0.25">
      <c r="A1243" s="2">
        <v>15</v>
      </c>
    </row>
    <row r="1244" spans="1:1" hidden="1" x14ac:dyDescent="0.25">
      <c r="A1244" s="2">
        <v>15</v>
      </c>
    </row>
    <row r="1245" spans="1:1" hidden="1" x14ac:dyDescent="0.25">
      <c r="A1245" s="2">
        <v>15</v>
      </c>
    </row>
    <row r="1246" spans="1:1" hidden="1" x14ac:dyDescent="0.25">
      <c r="A1246" s="2">
        <v>15</v>
      </c>
    </row>
    <row r="1247" spans="1:1" hidden="1" x14ac:dyDescent="0.25">
      <c r="A1247" s="2">
        <v>15</v>
      </c>
    </row>
    <row r="1248" spans="1:1" hidden="1" x14ac:dyDescent="0.25">
      <c r="A1248" s="2">
        <v>15</v>
      </c>
    </row>
    <row r="1249" spans="1:1" hidden="1" x14ac:dyDescent="0.25">
      <c r="A1249" s="2">
        <v>15</v>
      </c>
    </row>
    <row r="1250" spans="1:1" hidden="1" x14ac:dyDescent="0.25">
      <c r="A1250" s="2">
        <v>15</v>
      </c>
    </row>
    <row r="1251" spans="1:1" hidden="1" x14ac:dyDescent="0.25">
      <c r="A1251" s="2">
        <v>15</v>
      </c>
    </row>
    <row r="1252" spans="1:1" hidden="1" x14ac:dyDescent="0.25">
      <c r="A1252" s="2">
        <v>15</v>
      </c>
    </row>
    <row r="1253" spans="1:1" hidden="1" x14ac:dyDescent="0.25">
      <c r="A1253" s="2">
        <v>15</v>
      </c>
    </row>
    <row r="1254" spans="1:1" hidden="1" x14ac:dyDescent="0.25">
      <c r="A1254" s="2">
        <v>15</v>
      </c>
    </row>
    <row r="1255" spans="1:1" hidden="1" x14ac:dyDescent="0.25">
      <c r="A1255" s="2">
        <v>15</v>
      </c>
    </row>
    <row r="1256" spans="1:1" hidden="1" x14ac:dyDescent="0.25">
      <c r="A1256" s="2">
        <v>15</v>
      </c>
    </row>
    <row r="1257" spans="1:1" hidden="1" x14ac:dyDescent="0.25">
      <c r="A1257" s="2">
        <v>15</v>
      </c>
    </row>
    <row r="1258" spans="1:1" hidden="1" x14ac:dyDescent="0.25">
      <c r="A1258" s="2">
        <v>15</v>
      </c>
    </row>
    <row r="1259" spans="1:1" hidden="1" x14ac:dyDescent="0.25">
      <c r="A1259" s="2">
        <v>15</v>
      </c>
    </row>
    <row r="1260" spans="1:1" hidden="1" x14ac:dyDescent="0.25">
      <c r="A1260" s="2">
        <v>15</v>
      </c>
    </row>
    <row r="1261" spans="1:1" hidden="1" x14ac:dyDescent="0.25">
      <c r="A1261" s="2">
        <v>15</v>
      </c>
    </row>
    <row r="1262" spans="1:1" hidden="1" x14ac:dyDescent="0.25">
      <c r="A1262" s="2">
        <v>15</v>
      </c>
    </row>
    <row r="1263" spans="1:1" hidden="1" x14ac:dyDescent="0.25">
      <c r="A1263" s="2">
        <v>15</v>
      </c>
    </row>
    <row r="1264" spans="1:1" hidden="1" x14ac:dyDescent="0.25">
      <c r="A1264" s="2">
        <v>15</v>
      </c>
    </row>
    <row r="1265" spans="1:1" hidden="1" x14ac:dyDescent="0.25">
      <c r="A1265" s="2">
        <v>15</v>
      </c>
    </row>
    <row r="1266" spans="1:1" hidden="1" x14ac:dyDescent="0.25">
      <c r="A1266" s="2">
        <v>15</v>
      </c>
    </row>
    <row r="1267" spans="1:1" hidden="1" x14ac:dyDescent="0.25">
      <c r="A1267" s="2">
        <v>15</v>
      </c>
    </row>
    <row r="1268" spans="1:1" hidden="1" x14ac:dyDescent="0.25">
      <c r="A1268" s="2">
        <v>15</v>
      </c>
    </row>
    <row r="1269" spans="1:1" hidden="1" x14ac:dyDescent="0.25">
      <c r="A1269" s="2">
        <v>15</v>
      </c>
    </row>
    <row r="1270" spans="1:1" hidden="1" x14ac:dyDescent="0.25">
      <c r="A1270" s="2">
        <v>15</v>
      </c>
    </row>
    <row r="1271" spans="1:1" hidden="1" x14ac:dyDescent="0.25">
      <c r="A1271" s="2">
        <v>15</v>
      </c>
    </row>
    <row r="1272" spans="1:1" hidden="1" x14ac:dyDescent="0.25">
      <c r="A1272" s="2">
        <v>15</v>
      </c>
    </row>
    <row r="1273" spans="1:1" hidden="1" x14ac:dyDescent="0.25">
      <c r="A1273" s="2">
        <v>15</v>
      </c>
    </row>
    <row r="1274" spans="1:1" hidden="1" x14ac:dyDescent="0.25">
      <c r="A1274" s="2">
        <v>15</v>
      </c>
    </row>
    <row r="1275" spans="1:1" hidden="1" x14ac:dyDescent="0.25">
      <c r="A1275" s="2">
        <v>15</v>
      </c>
    </row>
    <row r="1276" spans="1:1" hidden="1" x14ac:dyDescent="0.25">
      <c r="A1276" s="2">
        <v>15</v>
      </c>
    </row>
    <row r="1277" spans="1:1" hidden="1" x14ac:dyDescent="0.25">
      <c r="A1277" s="2">
        <v>15</v>
      </c>
    </row>
    <row r="1278" spans="1:1" hidden="1" x14ac:dyDescent="0.25">
      <c r="A1278" s="2">
        <v>15</v>
      </c>
    </row>
    <row r="1279" spans="1:1" hidden="1" x14ac:dyDescent="0.25">
      <c r="A1279" s="2">
        <v>15</v>
      </c>
    </row>
    <row r="1280" spans="1:1" hidden="1" x14ac:dyDescent="0.25">
      <c r="A1280" s="2">
        <v>15</v>
      </c>
    </row>
    <row r="1281" spans="1:1" hidden="1" x14ac:dyDescent="0.25">
      <c r="A1281" s="2">
        <v>15</v>
      </c>
    </row>
    <row r="1282" spans="1:1" hidden="1" x14ac:dyDescent="0.25">
      <c r="A1282" s="2">
        <v>15</v>
      </c>
    </row>
    <row r="1283" spans="1:1" hidden="1" x14ac:dyDescent="0.25">
      <c r="A1283" s="2">
        <v>15</v>
      </c>
    </row>
    <row r="1284" spans="1:1" hidden="1" x14ac:dyDescent="0.25">
      <c r="A1284" s="2">
        <v>15</v>
      </c>
    </row>
    <row r="1285" spans="1:1" hidden="1" x14ac:dyDescent="0.25">
      <c r="A1285" s="2">
        <v>15</v>
      </c>
    </row>
    <row r="1286" spans="1:1" hidden="1" x14ac:dyDescent="0.25">
      <c r="A1286" s="2">
        <v>15</v>
      </c>
    </row>
    <row r="1287" spans="1:1" hidden="1" x14ac:dyDescent="0.25">
      <c r="A1287" s="2">
        <v>15</v>
      </c>
    </row>
    <row r="1288" spans="1:1" hidden="1" x14ac:dyDescent="0.25">
      <c r="A1288" s="2">
        <v>15</v>
      </c>
    </row>
    <row r="1289" spans="1:1" hidden="1" x14ac:dyDescent="0.25">
      <c r="A1289" s="2">
        <v>15</v>
      </c>
    </row>
    <row r="1290" spans="1:1" hidden="1" x14ac:dyDescent="0.25">
      <c r="A1290" s="2">
        <v>15</v>
      </c>
    </row>
    <row r="1291" spans="1:1" hidden="1" x14ac:dyDescent="0.25">
      <c r="A1291" s="2">
        <v>15</v>
      </c>
    </row>
    <row r="1292" spans="1:1" hidden="1" x14ac:dyDescent="0.25">
      <c r="A1292" s="2">
        <v>15</v>
      </c>
    </row>
    <row r="1293" spans="1:1" hidden="1" x14ac:dyDescent="0.25">
      <c r="A1293" s="2">
        <v>15</v>
      </c>
    </row>
    <row r="1294" spans="1:1" hidden="1" x14ac:dyDescent="0.25">
      <c r="A1294" s="2">
        <v>15</v>
      </c>
    </row>
    <row r="1295" spans="1:1" hidden="1" x14ac:dyDescent="0.25">
      <c r="A1295" s="2">
        <v>15</v>
      </c>
    </row>
    <row r="1296" spans="1:1" hidden="1" x14ac:dyDescent="0.25">
      <c r="A1296" s="2">
        <v>15</v>
      </c>
    </row>
    <row r="1297" spans="1:1" hidden="1" x14ac:dyDescent="0.25">
      <c r="A1297" s="2">
        <v>15</v>
      </c>
    </row>
    <row r="1298" spans="1:1" hidden="1" x14ac:dyDescent="0.25">
      <c r="A1298" s="2">
        <v>15</v>
      </c>
    </row>
    <row r="1299" spans="1:1" hidden="1" x14ac:dyDescent="0.25">
      <c r="A1299" s="2">
        <v>15</v>
      </c>
    </row>
    <row r="1300" spans="1:1" hidden="1" x14ac:dyDescent="0.25">
      <c r="A1300" s="2">
        <v>15</v>
      </c>
    </row>
    <row r="1301" spans="1:1" hidden="1" x14ac:dyDescent="0.25">
      <c r="A1301" s="2">
        <v>15</v>
      </c>
    </row>
    <row r="1302" spans="1:1" hidden="1" x14ac:dyDescent="0.25">
      <c r="A1302" s="2">
        <v>15</v>
      </c>
    </row>
    <row r="1303" spans="1:1" hidden="1" x14ac:dyDescent="0.25">
      <c r="A1303" s="2">
        <v>15</v>
      </c>
    </row>
    <row r="1304" spans="1:1" hidden="1" x14ac:dyDescent="0.25">
      <c r="A1304" s="2">
        <v>15</v>
      </c>
    </row>
    <row r="1305" spans="1:1" hidden="1" x14ac:dyDescent="0.25">
      <c r="A1305" s="2">
        <v>15</v>
      </c>
    </row>
    <row r="1306" spans="1:1" hidden="1" x14ac:dyDescent="0.25">
      <c r="A1306" s="2">
        <v>15</v>
      </c>
    </row>
    <row r="1307" spans="1:1" hidden="1" x14ac:dyDescent="0.25">
      <c r="A1307" s="2">
        <v>15</v>
      </c>
    </row>
    <row r="1308" spans="1:1" hidden="1" x14ac:dyDescent="0.25">
      <c r="A1308" s="2">
        <v>15</v>
      </c>
    </row>
    <row r="1309" spans="1:1" hidden="1" x14ac:dyDescent="0.25">
      <c r="A1309" s="2">
        <v>15</v>
      </c>
    </row>
    <row r="1310" spans="1:1" hidden="1" x14ac:dyDescent="0.25">
      <c r="A1310" s="2">
        <v>15</v>
      </c>
    </row>
    <row r="1311" spans="1:1" hidden="1" x14ac:dyDescent="0.25">
      <c r="A1311" s="2">
        <v>15</v>
      </c>
    </row>
    <row r="1312" spans="1:1" hidden="1" x14ac:dyDescent="0.25">
      <c r="A1312" s="2">
        <v>15</v>
      </c>
    </row>
    <row r="1313" spans="1:1" hidden="1" x14ac:dyDescent="0.25">
      <c r="A1313" s="2">
        <v>15</v>
      </c>
    </row>
    <row r="1314" spans="1:1" hidden="1" x14ac:dyDescent="0.25">
      <c r="A1314" s="2">
        <v>15</v>
      </c>
    </row>
    <row r="1315" spans="1:1" hidden="1" x14ac:dyDescent="0.25">
      <c r="A1315" s="2">
        <v>15</v>
      </c>
    </row>
    <row r="1316" spans="1:1" x14ac:dyDescent="0.25">
      <c r="A1316" s="2">
        <v>15</v>
      </c>
    </row>
    <row r="1317" spans="1:1" x14ac:dyDescent="0.25">
      <c r="A1317" s="2">
        <v>15</v>
      </c>
    </row>
    <row r="1318" spans="1:1" x14ac:dyDescent="0.25">
      <c r="A1318" s="2">
        <v>15</v>
      </c>
    </row>
    <row r="1319" spans="1:1" x14ac:dyDescent="0.25">
      <c r="A1319" s="2">
        <v>15</v>
      </c>
    </row>
  </sheetData>
  <printOptions headings="1" gridLines="1"/>
  <pageMargins left="0.7" right="0.7" top="0.75" bottom="0.75" header="0.3" footer="0.3"/>
  <pageSetup orientation="portrait" cellComments="asDisplayed" horizontalDpi="4294967293"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I17"/>
  <sheetViews>
    <sheetView zoomScale="85" zoomScaleNormal="85" workbookViewId="0">
      <selection sqref="A1:I17"/>
    </sheetView>
  </sheetViews>
  <sheetFormatPr defaultRowHeight="15" x14ac:dyDescent="0.25"/>
  <cols>
    <col min="1" max="1" width="44" customWidth="1"/>
    <col min="2" max="2" width="14.28515625" style="1" customWidth="1"/>
    <col min="3" max="3" width="19.5703125" customWidth="1"/>
    <col min="4" max="4" width="8.140625" customWidth="1"/>
    <col min="6" max="6" width="11.85546875" style="1" customWidth="1"/>
    <col min="7" max="7" width="3.140625" customWidth="1"/>
    <col min="9" max="9" width="11.140625" customWidth="1"/>
  </cols>
  <sheetData>
    <row r="1" spans="1:9" ht="23.25" customHeight="1" x14ac:dyDescent="0.3">
      <c r="A1" s="17" t="s">
        <v>49</v>
      </c>
      <c r="B1" s="2"/>
    </row>
    <row r="2" spans="1:9" ht="13.5" customHeight="1" x14ac:dyDescent="0.25">
      <c r="A2" s="7" t="s">
        <v>4</v>
      </c>
      <c r="B2" s="2"/>
    </row>
    <row r="3" spans="1:9" x14ac:dyDescent="0.25">
      <c r="A3" t="s">
        <v>31</v>
      </c>
      <c r="B3" s="16">
        <f>'Daily Donations'!D10*5</f>
        <v>19210</v>
      </c>
      <c r="C3" s="5" t="s">
        <v>50</v>
      </c>
    </row>
    <row r="4" spans="1:9" ht="8.25" customHeight="1" x14ac:dyDescent="0.25">
      <c r="A4" s="7" t="s">
        <v>4</v>
      </c>
    </row>
    <row r="5" spans="1:9" s="18" customFormat="1" ht="26.25" customHeight="1" x14ac:dyDescent="0.25">
      <c r="B5" s="19"/>
      <c r="C5" s="20" t="s">
        <v>44</v>
      </c>
      <c r="D5" s="21"/>
      <c r="E5" s="87" t="s">
        <v>45</v>
      </c>
      <c r="F5" s="87"/>
      <c r="G5" s="87"/>
      <c r="H5" s="87"/>
      <c r="I5" s="87"/>
    </row>
    <row r="6" spans="1:9" x14ac:dyDescent="0.25">
      <c r="A6" t="s">
        <v>8</v>
      </c>
      <c r="B6" s="23">
        <v>0</v>
      </c>
      <c r="C6" s="1" t="s">
        <v>37</v>
      </c>
      <c r="E6" s="8" t="s">
        <v>34</v>
      </c>
      <c r="H6" s="8" t="s">
        <v>33</v>
      </c>
      <c r="I6" s="1"/>
    </row>
    <row r="7" spans="1:9" x14ac:dyDescent="0.25">
      <c r="A7" t="s">
        <v>5</v>
      </c>
      <c r="B7" s="10">
        <v>1</v>
      </c>
      <c r="C7" s="1" t="s">
        <v>37</v>
      </c>
      <c r="E7" t="s">
        <v>0</v>
      </c>
      <c r="F7" s="1">
        <v>1000</v>
      </c>
      <c r="H7" t="s">
        <v>0</v>
      </c>
      <c r="I7" s="1">
        <v>10</v>
      </c>
    </row>
    <row r="8" spans="1:9" x14ac:dyDescent="0.25">
      <c r="A8" t="s">
        <v>6</v>
      </c>
      <c r="B8" s="9">
        <f>IF(B6&gt;=1,(B6*B7),0)</f>
        <v>0</v>
      </c>
      <c r="C8" s="1"/>
      <c r="E8" t="s">
        <v>2</v>
      </c>
      <c r="F8" s="1">
        <v>250</v>
      </c>
      <c r="H8" t="s">
        <v>2</v>
      </c>
      <c r="I8" s="1">
        <v>1</v>
      </c>
    </row>
    <row r="9" spans="1:9" x14ac:dyDescent="0.25">
      <c r="B9" s="9"/>
      <c r="C9" s="1"/>
    </row>
    <row r="10" spans="1:9" x14ac:dyDescent="0.25">
      <c r="A10" t="s">
        <v>51</v>
      </c>
      <c r="B10" s="23">
        <v>0</v>
      </c>
      <c r="C10" s="1" t="s">
        <v>37</v>
      </c>
      <c r="E10" s="8" t="s">
        <v>46</v>
      </c>
      <c r="H10" s="8" t="s">
        <v>47</v>
      </c>
      <c r="I10" s="1"/>
    </row>
    <row r="11" spans="1:9" x14ac:dyDescent="0.25">
      <c r="A11" t="s">
        <v>52</v>
      </c>
      <c r="B11" s="10">
        <v>1</v>
      </c>
      <c r="C11" s="1" t="s">
        <v>36</v>
      </c>
      <c r="E11" t="s">
        <v>0</v>
      </c>
      <c r="F11" s="1">
        <v>5000</v>
      </c>
      <c r="H11" t="s">
        <v>0</v>
      </c>
      <c r="I11" s="1">
        <v>1</v>
      </c>
    </row>
    <row r="12" spans="1:9" x14ac:dyDescent="0.25">
      <c r="A12" t="s">
        <v>53</v>
      </c>
      <c r="B12" s="9">
        <f>IF($B$10&gt;=1,($B$10*$B$11),0)</f>
        <v>0</v>
      </c>
      <c r="C12" s="1"/>
      <c r="E12" t="s">
        <v>41</v>
      </c>
      <c r="F12" s="1" t="s">
        <v>43</v>
      </c>
      <c r="H12" t="s">
        <v>2</v>
      </c>
      <c r="I12" s="1">
        <v>0.25</v>
      </c>
    </row>
    <row r="13" spans="1:9" ht="30" customHeight="1" x14ac:dyDescent="0.25">
      <c r="C13" s="1"/>
    </row>
    <row r="14" spans="1:9" x14ac:dyDescent="0.25">
      <c r="A14" t="s">
        <v>7</v>
      </c>
      <c r="B14" s="10">
        <v>0</v>
      </c>
      <c r="C14" s="1" t="s">
        <v>36</v>
      </c>
      <c r="E14" s="8" t="s">
        <v>9</v>
      </c>
    </row>
    <row r="15" spans="1:9" x14ac:dyDescent="0.25">
      <c r="B15" s="15"/>
      <c r="C15" s="1"/>
      <c r="E15" t="s">
        <v>0</v>
      </c>
      <c r="F15" s="1">
        <v>2500</v>
      </c>
    </row>
    <row r="16" spans="1:9" x14ac:dyDescent="0.25">
      <c r="C16" s="1"/>
      <c r="E16" t="s">
        <v>41</v>
      </c>
      <c r="F16" s="1" t="s">
        <v>42</v>
      </c>
    </row>
    <row r="17" spans="1:3" x14ac:dyDescent="0.25">
      <c r="A17" s="8" t="s">
        <v>48</v>
      </c>
      <c r="B17" s="22">
        <f>B3-B8-B12-B14</f>
        <v>19210</v>
      </c>
      <c r="C17" s="1"/>
    </row>
  </sheetData>
  <mergeCells count="1">
    <mergeCell ref="E5:I5"/>
  </mergeCells>
  <printOptions headings="1" gridLines="1"/>
  <pageMargins left="0.7" right="0.7" top="0.75" bottom="0.75" header="0.3" footer="0.3"/>
  <pageSetup orientation="portrait" cellComments="asDisplayed" horizontalDpi="4294967293"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K24"/>
  <sheetViews>
    <sheetView tabSelected="1" zoomScaleNormal="100" zoomScalePageLayoutView="125" workbookViewId="0">
      <selection activeCell="B17" sqref="B17"/>
    </sheetView>
  </sheetViews>
  <sheetFormatPr defaultColWidth="12.5703125" defaultRowHeight="15" x14ac:dyDescent="0.25"/>
  <cols>
    <col min="1" max="1" width="35.85546875" style="25" customWidth="1"/>
    <col min="2" max="2" width="14.42578125" style="26" bestFit="1" customWidth="1"/>
    <col min="3" max="3" width="12.5703125" style="26"/>
    <col min="4" max="4" width="15.28515625" style="26" customWidth="1"/>
    <col min="5" max="5" width="14" style="26" customWidth="1"/>
    <col min="6" max="6" width="12.5703125" style="26"/>
    <col min="7" max="7" width="5.140625" style="26" customWidth="1"/>
    <col min="8" max="8" width="12.5703125" style="26"/>
    <col min="9" max="9" width="15" style="25" customWidth="1"/>
    <col min="10" max="10" width="6.5703125" style="25" customWidth="1"/>
    <col min="11" max="16384" width="12.5703125" style="25"/>
  </cols>
  <sheetData>
    <row r="1" spans="1:11" x14ac:dyDescent="0.25">
      <c r="A1" s="88" t="s">
        <v>76</v>
      </c>
      <c r="B1" s="89"/>
      <c r="C1" s="89"/>
      <c r="D1" s="89"/>
      <c r="E1" s="90"/>
      <c r="F1" s="81"/>
      <c r="G1" s="81"/>
      <c r="H1" s="81"/>
    </row>
    <row r="2" spans="1:11" ht="15.75" thickBot="1" x14ac:dyDescent="0.3">
      <c r="A2" s="80" t="s">
        <v>75</v>
      </c>
      <c r="B2" s="79" t="s">
        <v>67</v>
      </c>
      <c r="C2" s="79" t="s">
        <v>66</v>
      </c>
      <c r="D2" s="79" t="s">
        <v>65</v>
      </c>
      <c r="E2" s="79" t="s">
        <v>64</v>
      </c>
      <c r="F2" s="79"/>
      <c r="G2" s="79"/>
      <c r="H2" s="79"/>
    </row>
    <row r="3" spans="1:11" ht="16.5" thickTop="1" thickBot="1" x14ac:dyDescent="0.3">
      <c r="A3" s="74" t="s">
        <v>74</v>
      </c>
      <c r="B3" s="78">
        <v>10</v>
      </c>
      <c r="C3" s="77">
        <v>3</v>
      </c>
      <c r="D3" s="77">
        <v>10</v>
      </c>
      <c r="E3" s="76">
        <v>5</v>
      </c>
      <c r="F3" s="75"/>
      <c r="G3" s="75"/>
      <c r="H3" s="75"/>
    </row>
    <row r="4" spans="1:11" ht="15.75" thickTop="1" x14ac:dyDescent="0.25">
      <c r="A4" s="74"/>
      <c r="B4" s="75" t="s">
        <v>56</v>
      </c>
      <c r="C4" s="75" t="s">
        <v>56</v>
      </c>
      <c r="D4" s="75" t="s">
        <v>56</v>
      </c>
      <c r="E4" s="75" t="s">
        <v>56</v>
      </c>
      <c r="F4" s="75"/>
      <c r="G4" s="75"/>
      <c r="H4" s="75"/>
    </row>
    <row r="5" spans="1:11" x14ac:dyDescent="0.25">
      <c r="A5" s="74" t="s">
        <v>73</v>
      </c>
      <c r="B5" s="63">
        <v>20</v>
      </c>
      <c r="C5" s="63">
        <v>50</v>
      </c>
      <c r="D5" s="63">
        <v>10</v>
      </c>
      <c r="E5" s="63">
        <v>5</v>
      </c>
      <c r="F5" s="63"/>
      <c r="G5" s="63"/>
      <c r="H5" s="63"/>
      <c r="I5" s="60"/>
    </row>
    <row r="6" spans="1:11" x14ac:dyDescent="0.25">
      <c r="A6" s="74"/>
      <c r="B6" s="63"/>
      <c r="C6" s="63"/>
      <c r="D6" s="63"/>
      <c r="E6" s="63"/>
      <c r="F6" s="63"/>
      <c r="G6" s="63"/>
      <c r="H6" s="63"/>
      <c r="K6" s="60"/>
    </row>
    <row r="7" spans="1:11" x14ac:dyDescent="0.25">
      <c r="A7" s="74" t="s">
        <v>72</v>
      </c>
      <c r="B7" s="63"/>
      <c r="C7" s="63"/>
      <c r="D7" s="63"/>
      <c r="E7" s="63"/>
      <c r="F7" s="63"/>
      <c r="G7" s="63"/>
      <c r="H7" s="63"/>
      <c r="K7" s="73" t="s">
        <v>4</v>
      </c>
    </row>
    <row r="8" spans="1:11" x14ac:dyDescent="0.25">
      <c r="A8" s="72" t="s">
        <v>62</v>
      </c>
      <c r="B8" s="71">
        <v>20</v>
      </c>
      <c r="C8" s="70">
        <v>15</v>
      </c>
      <c r="D8" s="70">
        <v>15</v>
      </c>
      <c r="E8" s="55">
        <v>20</v>
      </c>
      <c r="F8" s="63">
        <f>SUMPRODUCT($B$3:$E$3,B8:E8)</f>
        <v>495</v>
      </c>
      <c r="G8" s="63"/>
      <c r="H8" s="63"/>
      <c r="K8" s="60"/>
    </row>
    <row r="9" spans="1:11" x14ac:dyDescent="0.25">
      <c r="A9" s="69" t="s">
        <v>61</v>
      </c>
      <c r="B9" s="68">
        <v>25</v>
      </c>
      <c r="C9" s="63">
        <v>15</v>
      </c>
      <c r="D9" s="63">
        <v>10</v>
      </c>
      <c r="E9" s="67">
        <v>20</v>
      </c>
      <c r="F9" s="63">
        <f>SUMPRODUCT($B$3:$E$3,B9:E9)</f>
        <v>495</v>
      </c>
      <c r="G9" s="63" t="s">
        <v>56</v>
      </c>
      <c r="H9" s="63">
        <v>500</v>
      </c>
      <c r="K9" s="60"/>
    </row>
    <row r="10" spans="1:11" x14ac:dyDescent="0.25">
      <c r="A10" s="69" t="s">
        <v>60</v>
      </c>
      <c r="B10" s="68">
        <v>30</v>
      </c>
      <c r="C10" s="63">
        <v>20</v>
      </c>
      <c r="D10" s="63">
        <v>15</v>
      </c>
      <c r="E10" s="67">
        <v>30</v>
      </c>
      <c r="F10" s="63">
        <f>SUMPRODUCT($B$3:$E$3,B10:E10)</f>
        <v>660</v>
      </c>
      <c r="G10" s="63"/>
      <c r="H10" s="63"/>
      <c r="K10" s="60"/>
    </row>
    <row r="11" spans="1:11" x14ac:dyDescent="0.25">
      <c r="A11" s="54" t="s">
        <v>59</v>
      </c>
      <c r="B11" s="66">
        <v>75</v>
      </c>
      <c r="C11" s="65" t="s">
        <v>58</v>
      </c>
      <c r="D11" s="65" t="s">
        <v>58</v>
      </c>
      <c r="E11" s="64" t="s">
        <v>58</v>
      </c>
      <c r="F11" s="63">
        <f>B11*B3</f>
        <v>750</v>
      </c>
      <c r="G11" s="63"/>
      <c r="H11" s="63"/>
      <c r="K11" s="60"/>
    </row>
    <row r="12" spans="1:11" x14ac:dyDescent="0.25">
      <c r="C12" s="63"/>
      <c r="D12" s="63"/>
      <c r="E12" s="62" t="s">
        <v>71</v>
      </c>
      <c r="F12" s="61">
        <f>SUM(F8:F11)</f>
        <v>2400</v>
      </c>
      <c r="G12" s="61"/>
      <c r="H12" s="61"/>
      <c r="K12" s="60"/>
    </row>
    <row r="14" spans="1:11" ht="15.75" thickBot="1" x14ac:dyDescent="0.3">
      <c r="A14" s="59"/>
      <c r="B14" s="58" t="s">
        <v>67</v>
      </c>
      <c r="C14" s="57" t="s">
        <v>66</v>
      </c>
      <c r="D14" s="57" t="s">
        <v>65</v>
      </c>
      <c r="E14" s="56" t="s">
        <v>64</v>
      </c>
      <c r="F14" s="55" t="s">
        <v>70</v>
      </c>
    </row>
    <row r="15" spans="1:11" ht="16.5" thickTop="1" thickBot="1" x14ac:dyDescent="0.3">
      <c r="A15" s="54" t="s">
        <v>69</v>
      </c>
      <c r="B15" s="53">
        <v>5</v>
      </c>
      <c r="C15" s="52">
        <v>2</v>
      </c>
      <c r="D15" s="52">
        <v>8</v>
      </c>
      <c r="E15" s="52">
        <v>4</v>
      </c>
      <c r="F15" s="51">
        <f>SUMPRODUCT(B3:E3,B15:E15)</f>
        <v>156</v>
      </c>
    </row>
    <row r="16" spans="1:11" ht="15.75" thickTop="1" x14ac:dyDescent="0.25">
      <c r="A16" s="33"/>
      <c r="B16" s="50"/>
      <c r="C16" s="27"/>
      <c r="D16" s="27"/>
      <c r="E16" s="27"/>
    </row>
    <row r="17" spans="1:8" x14ac:dyDescent="0.25">
      <c r="A17" s="49" t="s">
        <v>68</v>
      </c>
      <c r="B17" s="48" t="s">
        <v>67</v>
      </c>
      <c r="C17" s="47" t="s">
        <v>66</v>
      </c>
      <c r="D17" s="47" t="s">
        <v>65</v>
      </c>
      <c r="E17" s="46" t="s">
        <v>64</v>
      </c>
      <c r="F17" s="45" t="s">
        <v>63</v>
      </c>
    </row>
    <row r="18" spans="1:8" x14ac:dyDescent="0.25">
      <c r="A18" s="44" t="s">
        <v>62</v>
      </c>
      <c r="B18" s="43">
        <v>5.33</v>
      </c>
      <c r="C18" s="43">
        <v>2</v>
      </c>
      <c r="D18" s="43">
        <v>7</v>
      </c>
      <c r="E18" s="42">
        <v>3</v>
      </c>
      <c r="F18" s="39">
        <f>SUMPRODUCT($B$3:$E$3,B8:E8,B18:E18)</f>
        <v>2506</v>
      </c>
    </row>
    <row r="19" spans="1:8" x14ac:dyDescent="0.25">
      <c r="A19" s="33" t="s">
        <v>61</v>
      </c>
      <c r="B19" s="41">
        <v>12</v>
      </c>
      <c r="C19" s="41">
        <v>5</v>
      </c>
      <c r="D19" s="41">
        <v>12</v>
      </c>
      <c r="E19" s="40">
        <v>7</v>
      </c>
      <c r="F19" s="39">
        <f>SUMPRODUCT($B$3:$E$3,B9:E9,B19:E19)</f>
        <v>5125</v>
      </c>
    </row>
    <row r="20" spans="1:8" x14ac:dyDescent="0.25">
      <c r="A20" s="33" t="s">
        <v>60</v>
      </c>
      <c r="B20" s="41">
        <v>3.78</v>
      </c>
      <c r="C20" s="41">
        <v>3.78</v>
      </c>
      <c r="D20" s="41">
        <v>6</v>
      </c>
      <c r="E20" s="40">
        <v>2</v>
      </c>
      <c r="F20" s="39">
        <f>SUMPRODUCT($B$3:$E$3,B10:E10,B20:E20)</f>
        <v>2560.8000000000002</v>
      </c>
    </row>
    <row r="21" spans="1:8" ht="15.75" thickBot="1" x14ac:dyDescent="0.3">
      <c r="A21" s="38" t="s">
        <v>59</v>
      </c>
      <c r="B21" s="37">
        <v>25</v>
      </c>
      <c r="C21" s="36" t="s">
        <v>58</v>
      </c>
      <c r="D21" s="36" t="s">
        <v>58</v>
      </c>
      <c r="E21" s="35" t="s">
        <v>58</v>
      </c>
      <c r="F21" s="34">
        <f>F11*B21</f>
        <v>18750</v>
      </c>
    </row>
    <row r="22" spans="1:8" ht="15.75" thickTop="1" x14ac:dyDescent="0.25">
      <c r="A22" s="33"/>
      <c r="B22" s="28"/>
      <c r="C22" s="27"/>
      <c r="D22" s="27"/>
      <c r="E22" s="32" t="s">
        <v>57</v>
      </c>
      <c r="F22" s="31">
        <f>SUM(F18:F21)</f>
        <v>28941.8</v>
      </c>
      <c r="G22" s="26" t="s">
        <v>56</v>
      </c>
      <c r="H22" s="30">
        <v>30000</v>
      </c>
    </row>
    <row r="23" spans="1:8" x14ac:dyDescent="0.25">
      <c r="A23" s="29"/>
      <c r="B23" s="28"/>
      <c r="C23" s="27"/>
      <c r="D23" s="27"/>
      <c r="E23" s="27"/>
    </row>
    <row r="24" spans="1:8" x14ac:dyDescent="0.25">
      <c r="B24" s="27"/>
      <c r="C24" s="27"/>
      <c r="D24" s="27"/>
      <c r="E24" s="27"/>
    </row>
  </sheetData>
  <mergeCells count="1">
    <mergeCell ref="A1:E1"/>
  </mergeCells>
  <printOptions headings="1" gridLines="1"/>
  <pageMargins left="0.75" right="0.75" top="1" bottom="1" header="0.5" footer="0.5"/>
  <pageSetup orientation="portrait" cellComments="asDisplayed" horizontalDpi="4294967293"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25"/>
  <sheetViews>
    <sheetView topLeftCell="A9" workbookViewId="0">
      <selection activeCell="A15" sqref="A15"/>
    </sheetView>
  </sheetViews>
  <sheetFormatPr defaultColWidth="10" defaultRowHeight="15" x14ac:dyDescent="0.25"/>
  <cols>
    <col min="1" max="1" width="30.5703125" style="82" customWidth="1"/>
    <col min="2" max="2" width="18.85546875" style="9" customWidth="1"/>
    <col min="3" max="5" width="18.85546875" style="83" customWidth="1"/>
    <col min="6" max="9" width="22.140625" style="82" customWidth="1"/>
    <col min="10" max="10" width="14" style="82" customWidth="1"/>
    <col min="11" max="16384" width="10" style="82"/>
  </cols>
  <sheetData>
    <row r="1" spans="1:5" x14ac:dyDescent="0.25">
      <c r="A1" s="86" t="s">
        <v>90</v>
      </c>
      <c r="B1" s="9" t="s">
        <v>89</v>
      </c>
    </row>
    <row r="3" spans="1:5" x14ac:dyDescent="0.25">
      <c r="A3" s="86" t="s">
        <v>88</v>
      </c>
    </row>
    <row r="4" spans="1:5" x14ac:dyDescent="0.25">
      <c r="A4" s="82" t="s">
        <v>87</v>
      </c>
      <c r="B4" s="9">
        <v>500000</v>
      </c>
    </row>
    <row r="5" spans="1:5" x14ac:dyDescent="0.25">
      <c r="A5" s="82" t="s">
        <v>86</v>
      </c>
      <c r="B5" s="9">
        <v>1000</v>
      </c>
    </row>
    <row r="6" spans="1:5" x14ac:dyDescent="0.25">
      <c r="A6" s="82" t="s">
        <v>85</v>
      </c>
      <c r="B6" s="9">
        <v>100</v>
      </c>
    </row>
    <row r="9" spans="1:5" ht="21" customHeight="1" x14ac:dyDescent="0.25">
      <c r="A9" s="86" t="s">
        <v>45</v>
      </c>
    </row>
    <row r="10" spans="1:5" x14ac:dyDescent="0.25">
      <c r="A10" s="82" t="s">
        <v>84</v>
      </c>
      <c r="B10" s="24" t="s">
        <v>67</v>
      </c>
      <c r="C10" s="85" t="s">
        <v>66</v>
      </c>
      <c r="D10" s="85" t="s">
        <v>92</v>
      </c>
      <c r="E10" s="85" t="s">
        <v>64</v>
      </c>
    </row>
    <row r="11" spans="1:5" x14ac:dyDescent="0.25">
      <c r="A11" s="84" t="s">
        <v>83</v>
      </c>
      <c r="B11" s="9">
        <f>6/10</f>
        <v>0.6</v>
      </c>
      <c r="C11" s="9">
        <v>2</v>
      </c>
      <c r="D11" s="9">
        <v>2.27</v>
      </c>
      <c r="E11" s="9"/>
    </row>
    <row r="12" spans="1:5" x14ac:dyDescent="0.25">
      <c r="A12" s="84" t="s">
        <v>82</v>
      </c>
      <c r="B12" s="9">
        <v>4</v>
      </c>
      <c r="C12" s="9" t="s">
        <v>91</v>
      </c>
      <c r="D12" s="9">
        <v>4</v>
      </c>
      <c r="E12" s="9"/>
    </row>
    <row r="13" spans="1:5" x14ac:dyDescent="0.25">
      <c r="A13" s="84" t="s">
        <v>81</v>
      </c>
      <c r="B13" s="9">
        <f>8.79/12</f>
        <v>0.73249999999999993</v>
      </c>
      <c r="C13" s="9" t="s">
        <v>91</v>
      </c>
      <c r="D13" s="9">
        <v>0.73</v>
      </c>
      <c r="E13" s="9">
        <v>0.73</v>
      </c>
    </row>
    <row r="14" spans="1:5" x14ac:dyDescent="0.25">
      <c r="A14" s="82" t="s">
        <v>70</v>
      </c>
      <c r="B14" s="9">
        <f>SUM(B11:B13)</f>
        <v>5.3324999999999996</v>
      </c>
      <c r="C14" s="9">
        <f>SUM(C11:C13)</f>
        <v>2</v>
      </c>
      <c r="D14" s="9">
        <f>SUM(D11:D13)</f>
        <v>7</v>
      </c>
      <c r="E14" s="9"/>
    </row>
    <row r="15" spans="1:5" ht="15.75" customHeight="1" x14ac:dyDescent="0.25"/>
    <row r="16" spans="1:5" x14ac:dyDescent="0.25">
      <c r="A16" s="82" t="s">
        <v>80</v>
      </c>
      <c r="B16" s="9">
        <v>12</v>
      </c>
      <c r="C16" s="9">
        <v>5</v>
      </c>
      <c r="D16" s="9">
        <v>12</v>
      </c>
      <c r="E16" s="9">
        <v>7</v>
      </c>
    </row>
    <row r="19" spans="1:5" x14ac:dyDescent="0.25">
      <c r="A19" s="82" t="s">
        <v>79</v>
      </c>
      <c r="B19" s="9">
        <v>25</v>
      </c>
    </row>
    <row r="22" spans="1:5" x14ac:dyDescent="0.25">
      <c r="B22" s="24" t="s">
        <v>67</v>
      </c>
      <c r="C22" s="85" t="s">
        <v>66</v>
      </c>
      <c r="D22" s="85" t="s">
        <v>92</v>
      </c>
      <c r="E22" s="85" t="s">
        <v>64</v>
      </c>
    </row>
    <row r="23" spans="1:5" x14ac:dyDescent="0.25">
      <c r="A23" s="82" t="s">
        <v>78</v>
      </c>
      <c r="B23" s="9">
        <v>2.79</v>
      </c>
      <c r="C23" s="9">
        <v>2.79</v>
      </c>
      <c r="D23" s="9">
        <v>3.99</v>
      </c>
      <c r="E23" s="9">
        <v>1.99</v>
      </c>
    </row>
    <row r="24" spans="1:5" x14ac:dyDescent="0.25">
      <c r="A24" s="82" t="s">
        <v>77</v>
      </c>
      <c r="B24" s="9">
        <v>0.99</v>
      </c>
      <c r="C24" s="9">
        <v>0.99</v>
      </c>
      <c r="D24" s="9">
        <v>1.99</v>
      </c>
      <c r="E24" s="9">
        <v>0</v>
      </c>
    </row>
    <row r="25" spans="1:5" x14ac:dyDescent="0.25">
      <c r="B25" s="9">
        <f>SUM(B23:B24)</f>
        <v>3.7800000000000002</v>
      </c>
      <c r="C25" s="9">
        <f t="shared" ref="C25:E25" si="0">SUM(C23:C24)</f>
        <v>3.7800000000000002</v>
      </c>
      <c r="D25" s="9">
        <f t="shared" si="0"/>
        <v>5.98</v>
      </c>
      <c r="E25" s="9">
        <f t="shared" si="0"/>
        <v>1.99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Daily Donations</vt:lpstr>
      <vt:lpstr>Budgeting Simulations</vt:lpstr>
      <vt:lpstr>OWS Optimizer</vt:lpstr>
      <vt:lpstr>Cost Assumptions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dc:creator>
  <cp:lastModifiedBy>James</cp:lastModifiedBy>
  <cp:lastPrinted>2011-12-10T22:51:43Z</cp:lastPrinted>
  <dcterms:created xsi:type="dcterms:W3CDTF">2011-12-04T16:33:21Z</dcterms:created>
  <dcterms:modified xsi:type="dcterms:W3CDTF">2011-12-10T23:02:22Z</dcterms:modified>
</cp:coreProperties>
</file>